
<file path=[Content_Types].xml><?xml version="1.0" encoding="utf-8"?>
<Types xmlns="http://schemas.openxmlformats.org/package/2006/content-types">
  <Override PartName="/xl/worksheets/sheet24.xml" ContentType="application/vnd.openxmlformats-officedocument.spreadsheetml.worksheet+xml"/>
  <Override PartName="/xl/externalLinks/externalLink78.xml" ContentType="application/vnd.openxmlformats-officedocument.spreadsheetml.externalLink+xml"/>
  <Override PartName="/xl/externalLinks/externalLink109.xml" ContentType="application/vnd.openxmlformats-officedocument.spreadsheetml.externalLink+xml"/>
  <Override PartName="/xl/externalLinks/externalLink127.xml" ContentType="application/vnd.openxmlformats-officedocument.spreadsheetml.externalLink+xml"/>
  <Override PartName="/xl/externalLinks/externalLink145.xml" ContentType="application/vnd.openxmlformats-officedocument.spreadsheetml.externalLink+xml"/>
  <Override PartName="/xl/worksheets/sheet13.xml" ContentType="application/vnd.openxmlformats-officedocument.spreadsheetml.worksheet+xml"/>
  <Override PartName="/xl/externalLinks/externalLink9.xml" ContentType="application/vnd.openxmlformats-officedocument.spreadsheetml.externalLink+xml"/>
  <Override PartName="/xl/externalLinks/externalLink38.xml" ContentType="application/vnd.openxmlformats-officedocument.spreadsheetml.externalLink+xml"/>
  <Override PartName="/xl/externalLinks/externalLink49.xml" ContentType="application/vnd.openxmlformats-officedocument.spreadsheetml.externalLink+xml"/>
  <Override PartName="/xl/externalLinks/externalLink67.xml" ContentType="application/vnd.openxmlformats-officedocument.spreadsheetml.externalLink+xml"/>
  <Override PartName="/xl/externalLinks/externalLink85.xml" ContentType="application/vnd.openxmlformats-officedocument.spreadsheetml.externalLink+xml"/>
  <Override PartName="/xl/externalLinks/externalLink96.xml" ContentType="application/vnd.openxmlformats-officedocument.spreadsheetml.externalLink+xml"/>
  <Override PartName="/xl/externalLinks/externalLink116.xml" ContentType="application/vnd.openxmlformats-officedocument.spreadsheetml.externalLink+xml"/>
  <Override PartName="/xl/externalLinks/externalLink134.xml" ContentType="application/vnd.openxmlformats-officedocument.spreadsheetml.externalLink+xml"/>
  <Override PartName="/xl/styles.xml" ContentType="application/vnd.openxmlformats-officedocument.spreadsheetml.styles+xml"/>
  <Override PartName="/xl/worksheets/sheet7.xml" ContentType="application/vnd.openxmlformats-officedocument.spreadsheetml.worksheet+xml"/>
  <Override PartName="/xl/worksheets/sheet20.xml" ContentType="application/vnd.openxmlformats-officedocument.spreadsheetml.worksheet+xml"/>
  <Override PartName="/xl/externalLinks/externalLink27.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74.xml" ContentType="application/vnd.openxmlformats-officedocument.spreadsheetml.externalLink+xml"/>
  <Override PartName="/xl/externalLinks/externalLink92.xml" ContentType="application/vnd.openxmlformats-officedocument.spreadsheetml.externalLink+xml"/>
  <Override PartName="/xl/externalLinks/externalLink105.xml" ContentType="application/vnd.openxmlformats-officedocument.spreadsheetml.externalLink+xml"/>
  <Override PartName="/xl/externalLinks/externalLink123.xml" ContentType="application/vnd.openxmlformats-officedocument.spreadsheetml.externalLink+xml"/>
  <Override PartName="/xl/externalLinks/externalLink141.xml" ContentType="application/vnd.openxmlformats-officedocument.spreadsheetml.externalLink+xml"/>
  <Override PartName="/xl/externalLinks/externalLink152.xml" ContentType="application/vnd.openxmlformats-officedocument.spreadsheetml.externalLink+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34.xml" ContentType="application/vnd.openxmlformats-officedocument.spreadsheetml.externalLink+xml"/>
  <Override PartName="/xl/externalLinks/externalLink63.xml" ContentType="application/vnd.openxmlformats-officedocument.spreadsheetml.externalLink+xml"/>
  <Override PartName="/xl/externalLinks/externalLink81.xml" ContentType="application/vnd.openxmlformats-officedocument.spreadsheetml.externalLink+xml"/>
  <Override PartName="/xl/externalLinks/externalLink101.xml" ContentType="application/vnd.openxmlformats-officedocument.spreadsheetml.externalLink+xml"/>
  <Override PartName="/xl/externalLinks/externalLink112.xml" ContentType="application/vnd.openxmlformats-officedocument.spreadsheetml.externalLink+xml"/>
  <Override PartName="/xl/externalLinks/externalLink130.xml" ContentType="application/vnd.openxmlformats-officedocument.spreadsheetml.externalLink+xml"/>
  <Override PartName="/xl/worksheets/sheet3.xml" ContentType="application/vnd.openxmlformats-officedocument.spreadsheetml.worksheet+xml"/>
  <Override PartName="/xl/externalLinks/externalLink23.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70.xml" ContentType="application/vnd.openxmlformats-officedocument.spreadsheetml.externalLink+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30.xml" ContentType="application/vnd.openxmlformats-officedocument.spreadsheetml.externalLink+xml"/>
  <Override PartName="/xl/sharedStrings.xml" ContentType="application/vnd.openxmlformats-officedocument.spreadsheetml.sharedStrings+xml"/>
  <Override PartName="/xl/worksheets/sheet18.xml" ContentType="application/vnd.openxmlformats-officedocument.spreadsheetml.worksheet+xml"/>
  <Override PartName="/xl/externalLinks/externalLink139.xml" ContentType="application/vnd.openxmlformats-officedocument.spreadsheetml.externalLink+xml"/>
  <Override PartName="/xl/worksheets/sheet25.xml" ContentType="application/vnd.openxmlformats-officedocument.spreadsheetml.worksheet+xml"/>
  <Override PartName="/xl/externalLinks/externalLink68.xml" ContentType="application/vnd.openxmlformats-officedocument.spreadsheetml.externalLink+xml"/>
  <Override PartName="/xl/externalLinks/externalLink79.xml" ContentType="application/vnd.openxmlformats-officedocument.spreadsheetml.externalLink+xml"/>
  <Override PartName="/xl/externalLinks/externalLink97.xml" ContentType="application/vnd.openxmlformats-officedocument.spreadsheetml.externalLink+xml"/>
  <Override PartName="/xl/externalLinks/externalLink117.xml" ContentType="application/vnd.openxmlformats-officedocument.spreadsheetml.externalLink+xml"/>
  <Override PartName="/xl/externalLinks/externalLink128.xml" ContentType="application/vnd.openxmlformats-officedocument.spreadsheetml.externalLink+xml"/>
  <Override PartName="/xl/externalLinks/externalLink146.xml" ContentType="application/vnd.openxmlformats-officedocument.spreadsheetml.externalLink+xml"/>
  <Default Extension="bin" ContentType="application/vnd.openxmlformats-officedocument.spreadsheetml.printerSettings"/>
  <Override PartName="/xl/worksheets/sheet14.xml" ContentType="application/vnd.openxmlformats-officedocument.spreadsheetml.worksheet+xml"/>
  <Override PartName="/xl/externalLinks/externalLink39.xml" ContentType="application/vnd.openxmlformats-officedocument.spreadsheetml.externalLink+xml"/>
  <Override PartName="/xl/externalLinks/externalLink57.xml" ContentType="application/vnd.openxmlformats-officedocument.spreadsheetml.externalLink+xml"/>
  <Override PartName="/xl/externalLinks/externalLink86.xml" ContentType="application/vnd.openxmlformats-officedocument.spreadsheetml.externalLink+xml"/>
  <Override PartName="/xl/externalLinks/externalLink106.xml" ContentType="application/vnd.openxmlformats-officedocument.spreadsheetml.externalLink+xml"/>
  <Override PartName="/xl/externalLinks/externalLink124.xml" ContentType="application/vnd.openxmlformats-officedocument.spreadsheetml.externalLink+xml"/>
  <Override PartName="/xl/externalLinks/externalLink135.xml" ContentType="application/vnd.openxmlformats-officedocument.spreadsheetml.externalLink+xml"/>
  <Override PartName="/xl/externalLinks/externalLink153.xml" ContentType="application/vnd.openxmlformats-officedocument.spreadsheetml.externalLink+xml"/>
  <Override PartName="/xl/worksheets/sheet8.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46.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Override PartName="/xl/externalLinks/externalLink93.xml" ContentType="application/vnd.openxmlformats-officedocument.spreadsheetml.externalLink+xml"/>
  <Override PartName="/xl/externalLinks/externalLink113.xml" ContentType="application/vnd.openxmlformats-officedocument.spreadsheetml.externalLink+xml"/>
  <Override PartName="/xl/externalLinks/externalLink142.xml" ContentType="application/vnd.openxmlformats-officedocument.spreadsheetml.externalLink+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externalLinks/externalLink24.xml" ContentType="application/vnd.openxmlformats-officedocument.spreadsheetml.externalLink+xml"/>
  <Override PartName="/xl/externalLinks/externalLink35.xml" ContentType="application/vnd.openxmlformats-officedocument.spreadsheetml.externalLink+xml"/>
  <Override PartName="/xl/externalLinks/externalLink53.xml" ContentType="application/vnd.openxmlformats-officedocument.spreadsheetml.externalLink+xml"/>
  <Override PartName="/xl/externalLinks/externalLink71.xml" ContentType="application/vnd.openxmlformats-officedocument.spreadsheetml.externalLink+xml"/>
  <Override PartName="/xl/externalLinks/externalLink82.xml" ContentType="application/vnd.openxmlformats-officedocument.spreadsheetml.externalLink+xml"/>
  <Override PartName="/xl/externalLinks/externalLink102.xml" ContentType="application/vnd.openxmlformats-officedocument.spreadsheetml.externalLink+xml"/>
  <Override PartName="/xl/externalLinks/externalLink120.xml" ContentType="application/vnd.openxmlformats-officedocument.spreadsheetml.externalLink+xml"/>
  <Override PartName="/xl/externalLinks/externalLink131.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42.xml" ContentType="application/vnd.openxmlformats-officedocument.spreadsheetml.externalLink+xml"/>
  <Override PartName="/xl/externalLinks/externalLink60.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externalLinks/externalLink129.xml" ContentType="application/vnd.openxmlformats-officedocument.spreadsheetml.externalLink+xml"/>
  <Override PartName="/xl/externalLinks/externalLink147.xml" ContentType="application/vnd.openxmlformats-officedocument.spreadsheetml.externalLink+xml"/>
  <Override PartName="/docProps/core.xml" ContentType="application/vnd.openxmlformats-package.core-properties+xml"/>
  <Override PartName="/xl/worksheets/sheet15.xml" ContentType="application/vnd.openxmlformats-officedocument.spreadsheetml.worksheet+xml"/>
  <Override PartName="/xl/externalLinks/externalLink69.xml" ContentType="application/vnd.openxmlformats-officedocument.spreadsheetml.externalLink+xml"/>
  <Override PartName="/xl/externalLinks/externalLink87.xml" ContentType="application/vnd.openxmlformats-officedocument.spreadsheetml.externalLink+xml"/>
  <Override PartName="/xl/externalLinks/externalLink98.xml" ContentType="application/vnd.openxmlformats-officedocument.spreadsheetml.externalLink+xml"/>
  <Override PartName="/xl/externalLinks/externalLink118.xml" ContentType="application/vnd.openxmlformats-officedocument.spreadsheetml.externalLink+xml"/>
  <Override PartName="/xl/externalLinks/externalLink136.xml" ContentType="application/vnd.openxmlformats-officedocument.spreadsheetml.externalLink+xml"/>
  <Override PartName="/xl/worksheets/sheet9.xml" ContentType="application/vnd.openxmlformats-officedocument.spreadsheetml.worksheet+xml"/>
  <Override PartName="/xl/worksheets/sheet22.xml" ContentType="application/vnd.openxmlformats-officedocument.spreadsheetml.worksheet+xml"/>
  <Override PartName="/xl/externalLinks/externalLink29.xml" ContentType="application/vnd.openxmlformats-officedocument.spreadsheetml.externalLink+xml"/>
  <Override PartName="/xl/externalLinks/externalLink47.xml" ContentType="application/vnd.openxmlformats-officedocument.spreadsheetml.externalLink+xml"/>
  <Override PartName="/xl/externalLinks/externalLink58.xml" ContentType="application/vnd.openxmlformats-officedocument.spreadsheetml.externalLink+xml"/>
  <Override PartName="/xl/externalLinks/externalLink76.xml" ContentType="application/vnd.openxmlformats-officedocument.spreadsheetml.externalLink+xml"/>
  <Override PartName="/xl/externalLinks/externalLink94.xml" ContentType="application/vnd.openxmlformats-officedocument.spreadsheetml.externalLink+xml"/>
  <Override PartName="/xl/externalLinks/externalLink107.xml" ContentType="application/vnd.openxmlformats-officedocument.spreadsheetml.externalLink+xml"/>
  <Override PartName="/xl/externalLinks/externalLink125.xml" ContentType="application/vnd.openxmlformats-officedocument.spreadsheetml.externalLink+xml"/>
  <Override PartName="/xl/externalLinks/externalLink143.xml" ContentType="application/vnd.openxmlformats-officedocument.spreadsheetml.externalLink+xml"/>
  <Override PartName="/xl/theme/theme1.xml" ContentType="application/vnd.openxmlformats-officedocument.theme+xml"/>
  <Override PartName="/xl/worksheets/sheet11.xml" ContentType="application/vnd.openxmlformats-officedocument.spreadsheetml.worksheet+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36.xml" ContentType="application/vnd.openxmlformats-officedocument.spreadsheetml.externalLink+xml"/>
  <Override PartName="/xl/externalLinks/externalLink65.xml" ContentType="application/vnd.openxmlformats-officedocument.spreadsheetml.externalLink+xml"/>
  <Override PartName="/xl/externalLinks/externalLink83.xml" ContentType="application/vnd.openxmlformats-officedocument.spreadsheetml.externalLink+xml"/>
  <Override PartName="/xl/externalLinks/externalLink103.xml" ContentType="application/vnd.openxmlformats-officedocument.spreadsheetml.externalLink+xml"/>
  <Override PartName="/xl/externalLinks/externalLink114.xml" ContentType="application/vnd.openxmlformats-officedocument.spreadsheetml.externalLink+xml"/>
  <Override PartName="/xl/externalLinks/externalLink132.xml" ContentType="application/vnd.openxmlformats-officedocument.spreadsheetml.externalLink+xml"/>
  <Override PartName="/xl/externalLinks/externalLink150.xml" ContentType="application/vnd.openxmlformats-officedocument.spreadsheetml.externalLink+xml"/>
  <Default Extension="rels" ContentType="application/vnd.openxmlformats-package.relationships+xml"/>
  <Override PartName="/xl/worksheets/sheet5.xml" ContentType="application/vnd.openxmlformats-officedocument.spreadsheetml.worksheet+xml"/>
  <Override PartName="/xl/externalLinks/externalLink25.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72.xml" ContentType="application/vnd.openxmlformats-officedocument.spreadsheetml.externalLink+xml"/>
  <Override PartName="/xl/externalLinks/externalLink90.xml" ContentType="application/vnd.openxmlformats-officedocument.spreadsheetml.externalLink+xml"/>
  <Override PartName="/xl/externalLinks/externalLink121.xml" ContentType="application/vnd.openxmlformats-officedocument.spreadsheetml.externalLink+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32.xml" ContentType="application/vnd.openxmlformats-officedocument.spreadsheetml.externalLink+xml"/>
  <Override PartName="/xl/externalLinks/externalLink61.xml" ContentType="application/vnd.openxmlformats-officedocument.spreadsheetml.externalLink+xml"/>
  <Override PartName="/xl/externalLinks/externalLink110.xml" ContentType="application/vnd.openxmlformats-officedocument.spreadsheetml.externalLink+xml"/>
  <Override PartName="/xl/worksheets/sheet1.xml" ContentType="application/vnd.openxmlformats-officedocument.spreadsheetml.worksheet+xml"/>
  <Override PartName="/xl/externalLinks/externalLink21.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externalLinks/externalLink99.xml" ContentType="application/vnd.openxmlformats-officedocument.spreadsheetml.externalLink+xml"/>
  <Override PartName="/xl/externalLinks/externalLink119.xml" ContentType="application/vnd.openxmlformats-officedocument.spreadsheetml.externalLink+xml"/>
  <Override PartName="/xl/externalLinks/externalLink148.xml" ContentType="application/vnd.openxmlformats-officedocument.spreadsheetml.externalLink+xml"/>
  <Override PartName="/xl/worksheets/sheet16.xml" ContentType="application/vnd.openxmlformats-officedocument.spreadsheetml.worksheet+xml"/>
  <Override PartName="/xl/externalLinks/externalLink59.xml" ContentType="application/vnd.openxmlformats-officedocument.spreadsheetml.externalLink+xml"/>
  <Override PartName="/xl/externalLinks/externalLink88.xml" ContentType="application/vnd.openxmlformats-officedocument.spreadsheetml.externalLink+xml"/>
  <Override PartName="/xl/externalLinks/externalLink108.xml" ContentType="application/vnd.openxmlformats-officedocument.spreadsheetml.externalLink+xml"/>
  <Override PartName="/xl/externalLinks/externalLink126.xml" ContentType="application/vnd.openxmlformats-officedocument.spreadsheetml.externalLink+xml"/>
  <Override PartName="/xl/externalLinks/externalLink137.xml" ContentType="application/vnd.openxmlformats-officedocument.spreadsheetml.externalLink+xml"/>
  <Override PartName="/xl/worksheets/sheet23.xml" ContentType="application/vnd.openxmlformats-officedocument.spreadsheetml.worksheet+xml"/>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48.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95.xml" ContentType="application/vnd.openxmlformats-officedocument.spreadsheetml.externalLink+xml"/>
  <Override PartName="/xl/externalLinks/externalLink115.xml" ContentType="application/vnd.openxmlformats-officedocument.spreadsheetml.externalLink+xml"/>
  <Override PartName="/xl/externalLinks/externalLink144.xml" ContentType="application/vnd.openxmlformats-officedocument.spreadsheetml.externalLink+xml"/>
  <Override PartName="/xl/worksheets/sheet6.xml" ContentType="application/vnd.openxmlformats-officedocument.spreadsheetml.worksheet+xml"/>
  <Override PartName="/xl/worksheets/sheet12.xml" ContentType="application/vnd.openxmlformats-officedocument.spreadsheetml.worksheet+xml"/>
  <Override PartName="/xl/externalLinks/externalLink37.xml" ContentType="application/vnd.openxmlformats-officedocument.spreadsheetml.externalLink+xml"/>
  <Override PartName="/xl/externalLinks/externalLink55.xml" ContentType="application/vnd.openxmlformats-officedocument.spreadsheetml.externalLink+xml"/>
  <Override PartName="/xl/externalLinks/externalLink84.xml" ContentType="application/vnd.openxmlformats-officedocument.spreadsheetml.externalLink+xml"/>
  <Override PartName="/xl/externalLinks/externalLink104.xml" ContentType="application/vnd.openxmlformats-officedocument.spreadsheetml.externalLink+xml"/>
  <Override PartName="/xl/externalLinks/externalLink122.xml" ContentType="application/vnd.openxmlformats-officedocument.spreadsheetml.externalLink+xml"/>
  <Override PartName="/xl/externalLinks/externalLink133.xml" ContentType="application/vnd.openxmlformats-officedocument.spreadsheetml.externalLink+xml"/>
  <Override PartName="/xl/externalLinks/externalLink151.xml" ContentType="application/vnd.openxmlformats-officedocument.spreadsheetml.externalLink+xml"/>
  <Default Extension="jpeg" ContentType="image/jpeg"/>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6.xml" ContentType="application/vnd.openxmlformats-officedocument.spreadsheetml.externalLink+xml"/>
  <Override PartName="/xl/externalLinks/externalLink44.xml" ContentType="application/vnd.openxmlformats-officedocument.spreadsheetml.externalLink+xml"/>
  <Override PartName="/xl/externalLinks/externalLink62.xml" ContentType="application/vnd.openxmlformats-officedocument.spreadsheetml.externalLink+xml"/>
  <Override PartName="/xl/externalLinks/externalLink73.xml" ContentType="application/vnd.openxmlformats-officedocument.spreadsheetml.externalLink+xml"/>
  <Override PartName="/xl/externalLinks/externalLink91.xml" ContentType="application/vnd.openxmlformats-officedocument.spreadsheetml.externalLink+xml"/>
  <Override PartName="/xl/externalLinks/externalLink111.xml" ContentType="application/vnd.openxmlformats-officedocument.spreadsheetml.externalLink+xml"/>
  <Override PartName="/xl/externalLinks/externalLink140.xml" ContentType="application/vnd.openxmlformats-officedocument.spreadsheetml.externalLink+xml"/>
  <Override PartName="/xl/worksheets/sheet2.xml" ContentType="application/vnd.openxmlformats-officedocument.spreadsheetml.worksheet+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51.xml" ContentType="application/vnd.openxmlformats-officedocument.spreadsheetml.externalLink+xml"/>
  <Override PartName="/xl/externalLinks/externalLink80.xml" ContentType="application/vnd.openxmlformats-officedocument.spreadsheetml.externalLink+xml"/>
  <Override PartName="/xl/externalLinks/externalLink10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40.xml" ContentType="application/vnd.openxmlformats-officedocument.spreadsheetml.externalLink+xml"/>
  <Override PartName="/xl/externalLinks/externalLink149.xml" ContentType="application/vnd.openxmlformats-officedocument.spreadsheetml.externalLink+xml"/>
  <Override PartName="/xl/worksheets/sheet17.xml" ContentType="application/vnd.openxmlformats-officedocument.spreadsheetml.worksheet+xml"/>
  <Override PartName="/xl/externalLinks/externalLink89.xml" ContentType="application/vnd.openxmlformats-officedocument.spreadsheetml.externalLink+xml"/>
  <Override PartName="/xl/externalLinks/externalLink13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180" windowWidth="19440" windowHeight="7350" tabRatio="599" firstSheet="19" activeTab="20"/>
  </bookViews>
  <sheets>
    <sheet name="folder" sheetId="1" r:id="rId1"/>
    <sheet name="Billofqty" sheetId="2" r:id="rId2"/>
    <sheet name="Gl_ABS" sheetId="3" r:id="rId3"/>
    <sheet name="A1- Intake Arrange" sheetId="4" r:id="rId4"/>
    <sheet name="Sch A1 Annex for Valves " sheetId="130" r:id="rId5"/>
    <sheet name="A 2 Sump" sheetId="115" r:id="rId6"/>
    <sheet name="Annex RCC Venti" sheetId="131" r:id="rId7"/>
    <sheet name="RCC ISL" sheetId="117" r:id="rId8"/>
    <sheet name="A 3 P.Main DI" sheetId="116" r:id="rId9"/>
    <sheet name="Annex for Valves" sheetId="128" r:id="rId10"/>
    <sheet name="SUP_PILLAR_AE" sheetId="129" r:id="rId11"/>
    <sheet name="A 4 WTP" sheetId="50" r:id="rId12"/>
    <sheet name="Annex WTP Pipe Conn" sheetId="119" r:id="rId13"/>
    <sheet name="MS Ladder" sheetId="118" r:id="rId14"/>
    <sheet name="A 5 Slow Sand Filter" sheetId="113" r:id="rId15"/>
    <sheet name="Annex Pre cast slab" sheetId="121" r:id="rId16"/>
    <sheet name="Annex. Walk way " sheetId="123" r:id="rId17"/>
    <sheet name="A 6 I L &amp; O L for Filter" sheetId="114" r:id="rId18"/>
    <sheet name="A 7  WTP Pset" sheetId="99" r:id="rId19"/>
    <sheet name="Annexure for Pumpset" sheetId="122" r:id="rId20"/>
    <sheet name="A 8_Proom" sheetId="76" r:id="rId21"/>
    <sheet name="A 9_comp_wall" sheetId="88" r:id="rId22"/>
    <sheet name="Annex Grill Gate" sheetId="132" r:id="rId23"/>
    <sheet name="A 10 Watchman Quar" sheetId="78" r:id="rId24"/>
    <sheet name="A 11 maint" sheetId="65" r:id="rId25"/>
  </sheets>
  <externalReferences>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s>
  <definedNames>
    <definedName name="\a" localSheetId="24">#REF!</definedName>
    <definedName name="\a" localSheetId="18">#REF!</definedName>
    <definedName name="\a" localSheetId="21">#REF!</definedName>
    <definedName name="\a" localSheetId="4">#REF!</definedName>
    <definedName name="\a">#REF!</definedName>
    <definedName name="\b" localSheetId="24">[1]staircase!#REF!</definedName>
    <definedName name="\b" localSheetId="18">'[2]Estimate&amp;bar'!#REF!</definedName>
    <definedName name="\b" localSheetId="21">'[2]Estimate&amp;bar'!#REF!</definedName>
    <definedName name="\b" localSheetId="9">#REF!</definedName>
    <definedName name="\b" localSheetId="16">#REF!</definedName>
    <definedName name="\b" localSheetId="4">#REF!</definedName>
    <definedName name="\b" localSheetId="10">#REF!</definedName>
    <definedName name="\b">'[2]Estimate&amp;bar'!#REF!</definedName>
    <definedName name="\c" localSheetId="24">[1]staircase!#REF!</definedName>
    <definedName name="\c" localSheetId="18">'[2]Estimate&amp;bar'!#REF!</definedName>
    <definedName name="\c" localSheetId="21">'[2]Estimate&amp;bar'!#REF!</definedName>
    <definedName name="\c" localSheetId="9">#REF!</definedName>
    <definedName name="\c" localSheetId="16">#REF!</definedName>
    <definedName name="\c" localSheetId="4">#REF!</definedName>
    <definedName name="\c" localSheetId="10">#REF!</definedName>
    <definedName name="\c">'[2]Estimate&amp;bar'!#REF!</definedName>
    <definedName name="\d" localSheetId="24">#REF!</definedName>
    <definedName name="\d" localSheetId="18">#REF!</definedName>
    <definedName name="\d" localSheetId="21">#REF!</definedName>
    <definedName name="\d" localSheetId="15">#REF!</definedName>
    <definedName name="\d" localSheetId="16">#REF!</definedName>
    <definedName name="\d" localSheetId="4">#REF!</definedName>
    <definedName name="\d">#REF!</definedName>
    <definedName name="\p" localSheetId="23">#REF!</definedName>
    <definedName name="\p" localSheetId="24">#REF!</definedName>
    <definedName name="\p" localSheetId="5">#REF!</definedName>
    <definedName name="\p" localSheetId="14">#REF!</definedName>
    <definedName name="\p" localSheetId="17">#REF!</definedName>
    <definedName name="\p" localSheetId="18">#REF!</definedName>
    <definedName name="\p" localSheetId="20">#REF!</definedName>
    <definedName name="\p" localSheetId="21">#REF!</definedName>
    <definedName name="\p" localSheetId="15">#REF!</definedName>
    <definedName name="\p" localSheetId="4">#REF!</definedName>
    <definedName name="\p">#REF!</definedName>
    <definedName name="_______________________________________________________________________________________________________________tab2" localSheetId="24">#REF!</definedName>
    <definedName name="_______________________________________________________________________________________________________________tab2" localSheetId="11">#REF!</definedName>
    <definedName name="_______________________________________________________________________________________________________________tab2" localSheetId="18">#REF!</definedName>
    <definedName name="_______________________________________________________________________________________________________________tab2" localSheetId="21">#REF!</definedName>
    <definedName name="_______________________________________________________________________________________________________________tab2" localSheetId="4">#REF!</definedName>
    <definedName name="_______________________________________________________________________________________________________________tab2">#REF!</definedName>
    <definedName name="_____________________________________________________________________________________________________________tab1" localSheetId="24">#REF!</definedName>
    <definedName name="_____________________________________________________________________________________________________________tab1" localSheetId="11">#REF!</definedName>
    <definedName name="_____________________________________________________________________________________________________________tab1" localSheetId="18">#REF!</definedName>
    <definedName name="_____________________________________________________________________________________________________________tab1" localSheetId="21">#REF!</definedName>
    <definedName name="_____________________________________________________________________________________________________________tab1" localSheetId="4">#REF!</definedName>
    <definedName name="_____________________________________________________________________________________________________________tab1">#REF!</definedName>
    <definedName name="_____________________________________________________________________________________________________________tab2" localSheetId="24">#REF!</definedName>
    <definedName name="_____________________________________________________________________________________________________________tab2" localSheetId="11">#REF!</definedName>
    <definedName name="_____________________________________________________________________________________________________________tab2" localSheetId="18">#REF!</definedName>
    <definedName name="_____________________________________________________________________________________________________________tab2" localSheetId="21">#REF!</definedName>
    <definedName name="_____________________________________________________________________________________________________________tab2" localSheetId="4">#REF!</definedName>
    <definedName name="_____________________________________________________________________________________________________________tab2">#REF!</definedName>
    <definedName name="____________________________________________________________________________________________________________tab1" localSheetId="24">#REF!</definedName>
    <definedName name="____________________________________________________________________________________________________________tab1" localSheetId="11">#REF!</definedName>
    <definedName name="____________________________________________________________________________________________________________tab1" localSheetId="18">#REF!</definedName>
    <definedName name="____________________________________________________________________________________________________________tab1" localSheetId="21">#REF!</definedName>
    <definedName name="____________________________________________________________________________________________________________tab1" localSheetId="4">#REF!</definedName>
    <definedName name="____________________________________________________________________________________________________________tab1">#REF!</definedName>
    <definedName name="____________________________________________________________________________________________________________tab2" localSheetId="24">#REF!</definedName>
    <definedName name="____________________________________________________________________________________________________________tab2" localSheetId="11">#REF!</definedName>
    <definedName name="____________________________________________________________________________________________________________tab2" localSheetId="18">#REF!</definedName>
    <definedName name="____________________________________________________________________________________________________________tab2" localSheetId="21">#REF!</definedName>
    <definedName name="____________________________________________________________________________________________________________tab2" localSheetId="4">#REF!</definedName>
    <definedName name="____________________________________________________________________________________________________________tab2">#REF!</definedName>
    <definedName name="__________________________________________________________________________________________________________tab2" localSheetId="24">#REF!</definedName>
    <definedName name="__________________________________________________________________________________________________________tab2" localSheetId="11">#REF!</definedName>
    <definedName name="__________________________________________________________________________________________________________tab2" localSheetId="18">#REF!</definedName>
    <definedName name="__________________________________________________________________________________________________________tab2" localSheetId="21">#REF!</definedName>
    <definedName name="__________________________________________________________________________________________________________tab2" localSheetId="4">#REF!</definedName>
    <definedName name="__________________________________________________________________________________________________________tab2">#REF!</definedName>
    <definedName name="________________________________________________________________________________________________________tab2" localSheetId="24">#REF!</definedName>
    <definedName name="________________________________________________________________________________________________________tab2" localSheetId="11">#REF!</definedName>
    <definedName name="________________________________________________________________________________________________________tab2" localSheetId="18">#REF!</definedName>
    <definedName name="________________________________________________________________________________________________________tab2" localSheetId="21">#REF!</definedName>
    <definedName name="________________________________________________________________________________________________________tab2" localSheetId="4">#REF!</definedName>
    <definedName name="________________________________________________________________________________________________________tab2">#REF!</definedName>
    <definedName name="______________________________________________________________________________________________________tab2" localSheetId="24">#REF!</definedName>
    <definedName name="______________________________________________________________________________________________________tab2" localSheetId="11">#REF!</definedName>
    <definedName name="______________________________________________________________________________________________________tab2" localSheetId="18">#REF!</definedName>
    <definedName name="______________________________________________________________________________________________________tab2" localSheetId="21">#REF!</definedName>
    <definedName name="______________________________________________________________________________________________________tab2" localSheetId="4">#REF!</definedName>
    <definedName name="______________________________________________________________________________________________________tab2">#REF!</definedName>
    <definedName name="____________________________________________________________________________________________________tab2" localSheetId="24">#REF!</definedName>
    <definedName name="____________________________________________________________________________________________________tab2" localSheetId="11">#REF!</definedName>
    <definedName name="____________________________________________________________________________________________________tab2" localSheetId="18">#REF!</definedName>
    <definedName name="____________________________________________________________________________________________________tab2" localSheetId="21">#REF!</definedName>
    <definedName name="____________________________________________________________________________________________________tab2" localSheetId="4">#REF!</definedName>
    <definedName name="____________________________________________________________________________________________________tab2">#REF!</definedName>
    <definedName name="__________________________________________________________________________________________________tab2" localSheetId="24">#REF!</definedName>
    <definedName name="__________________________________________________________________________________________________tab2" localSheetId="11">#REF!</definedName>
    <definedName name="__________________________________________________________________________________________________tab2" localSheetId="18">#REF!</definedName>
    <definedName name="__________________________________________________________________________________________________tab2" localSheetId="21">#REF!</definedName>
    <definedName name="__________________________________________________________________________________________________tab2" localSheetId="4">#REF!</definedName>
    <definedName name="__________________________________________________________________________________________________tab2">#REF!</definedName>
    <definedName name="________________________________________________________________________________________________tab2" localSheetId="24">#REF!</definedName>
    <definedName name="________________________________________________________________________________________________tab2" localSheetId="11">#REF!</definedName>
    <definedName name="________________________________________________________________________________________________tab2" localSheetId="18">#REF!</definedName>
    <definedName name="________________________________________________________________________________________________tab2" localSheetId="21">#REF!</definedName>
    <definedName name="________________________________________________________________________________________________tab2" localSheetId="4">#REF!</definedName>
    <definedName name="________________________________________________________________________________________________tab2">#REF!</definedName>
    <definedName name="_______________________________________________________________________________________________tab2" localSheetId="4">#REF!</definedName>
    <definedName name="_______________________________________________________________________________________________tab2">#REF!</definedName>
    <definedName name="______________________________________________________________________________________________tab2" localSheetId="24">#REF!</definedName>
    <definedName name="______________________________________________________________________________________________tab2" localSheetId="11">#REF!</definedName>
    <definedName name="______________________________________________________________________________________________tab2" localSheetId="18">#REF!</definedName>
    <definedName name="______________________________________________________________________________________________tab2" localSheetId="21">#REF!</definedName>
    <definedName name="______________________________________________________________________________________________tab2" localSheetId="4">#REF!</definedName>
    <definedName name="______________________________________________________________________________________________tab2">#REF!</definedName>
    <definedName name="_____________________________________________________________________________________________A8" localSheetId="24">#REF!</definedName>
    <definedName name="_____________________________________________________________________________________________A8" localSheetId="11">#REF!</definedName>
    <definedName name="_____________________________________________________________________________________________A8" localSheetId="18">#REF!</definedName>
    <definedName name="_____________________________________________________________________________________________A8" localSheetId="21">#REF!</definedName>
    <definedName name="_____________________________________________________________________________________________A8" localSheetId="4">#REF!</definedName>
    <definedName name="_____________________________________________________________________________________________A8">#REF!</definedName>
    <definedName name="_____________________________________________________________________________________________tab2" localSheetId="4">#REF!</definedName>
    <definedName name="_____________________________________________________________________________________________tab2">#REF!</definedName>
    <definedName name="____________________________________________________________________________________________tab1" localSheetId="4">#REF!</definedName>
    <definedName name="____________________________________________________________________________________________tab1">#REF!</definedName>
    <definedName name="____________________________________________________________________________________________tab2" localSheetId="24">#REF!</definedName>
    <definedName name="____________________________________________________________________________________________tab2" localSheetId="11">#REF!</definedName>
    <definedName name="____________________________________________________________________________________________tab2" localSheetId="18">#REF!</definedName>
    <definedName name="____________________________________________________________________________________________tab2" localSheetId="21">#REF!</definedName>
    <definedName name="____________________________________________________________________________________________tab2" localSheetId="4">#REF!</definedName>
    <definedName name="____________________________________________________________________________________________tab2">#REF!</definedName>
    <definedName name="___________________________________________________________________________________________A8" localSheetId="24">#REF!</definedName>
    <definedName name="___________________________________________________________________________________________A8" localSheetId="11">#REF!</definedName>
    <definedName name="___________________________________________________________________________________________A8" localSheetId="18">#REF!</definedName>
    <definedName name="___________________________________________________________________________________________A8" localSheetId="21">#REF!</definedName>
    <definedName name="___________________________________________________________________________________________A8" localSheetId="4">#REF!</definedName>
    <definedName name="___________________________________________________________________________________________A8">#REF!</definedName>
    <definedName name="___________________________________________________________________________________________HBG12" localSheetId="24">'[3]Shoring and Strutting'!#REF!</definedName>
    <definedName name="___________________________________________________________________________________________HBG12" localSheetId="18">'[3]Shoring and Strutting'!#REF!</definedName>
    <definedName name="___________________________________________________________________________________________HBG12" localSheetId="21">'[3]Shoring and Strutting'!#REF!</definedName>
    <definedName name="___________________________________________________________________________________________HBG12" localSheetId="4">'[3]Shoring and Strutting'!#REF!</definedName>
    <definedName name="___________________________________________________________________________________________HBG12">'[3]Shoring and Strutting'!#REF!</definedName>
    <definedName name="___________________________________________________________________________________________HBG20" localSheetId="18">'[3]Shoring and Strutting'!#REF!</definedName>
    <definedName name="___________________________________________________________________________________________HBG20" localSheetId="21">'[3]Shoring and Strutting'!#REF!</definedName>
    <definedName name="___________________________________________________________________________________________HBG20" localSheetId="4">'[3]Shoring and Strutting'!#REF!</definedName>
    <definedName name="___________________________________________________________________________________________HBG20">'[3]Shoring and Strutting'!#REF!</definedName>
    <definedName name="___________________________________________________________________________________________HBG40" localSheetId="18">'[3]Shoring and Strutting'!#REF!</definedName>
    <definedName name="___________________________________________________________________________________________HBG40" localSheetId="21">'[3]Shoring and Strutting'!#REF!</definedName>
    <definedName name="___________________________________________________________________________________________HBG40" localSheetId="4">'[3]Shoring and Strutting'!#REF!</definedName>
    <definedName name="___________________________________________________________________________________________HBG40">'[3]Shoring and Strutting'!#REF!</definedName>
    <definedName name="___________________________________________________________________________________________psc450" localSheetId="18">'[3]Shoring and Strutting'!#REF!</definedName>
    <definedName name="___________________________________________________________________________________________psc450" localSheetId="21">'[3]Shoring and Strutting'!#REF!</definedName>
    <definedName name="___________________________________________________________________________________________psc450" localSheetId="4">'[3]Shoring and Strutting'!#REF!</definedName>
    <definedName name="___________________________________________________________________________________________psc450">'[3]Shoring and Strutting'!#REF!</definedName>
    <definedName name="___________________________________________________________________________________________psc500" localSheetId="18">'[3]Shoring and Strutting'!#REF!</definedName>
    <definedName name="___________________________________________________________________________________________psc500" localSheetId="21">'[3]Shoring and Strutting'!#REF!</definedName>
    <definedName name="___________________________________________________________________________________________psc500" localSheetId="4">'[3]Shoring and Strutting'!#REF!</definedName>
    <definedName name="___________________________________________________________________________________________psc500">'[3]Shoring and Strutting'!#REF!</definedName>
    <definedName name="___________________________________________________________________________________________psc600" localSheetId="18">'[3]Shoring and Strutting'!#REF!</definedName>
    <definedName name="___________________________________________________________________________________________psc600" localSheetId="21">'[3]Shoring and Strutting'!#REF!</definedName>
    <definedName name="___________________________________________________________________________________________psc600" localSheetId="4">'[3]Shoring and Strutting'!#REF!</definedName>
    <definedName name="___________________________________________________________________________________________psc600">'[3]Shoring and Strutting'!#REF!</definedName>
    <definedName name="___________________________________________________________________________________________psc700" localSheetId="18">'[3]Shoring and Strutting'!#REF!</definedName>
    <definedName name="___________________________________________________________________________________________psc700" localSheetId="21">'[3]Shoring and Strutting'!#REF!</definedName>
    <definedName name="___________________________________________________________________________________________psc700" localSheetId="4">'[3]Shoring and Strutting'!#REF!</definedName>
    <definedName name="___________________________________________________________________________________________psc700">'[3]Shoring and Strutting'!#REF!</definedName>
    <definedName name="___________________________________________________________________________________________psc800" localSheetId="18">'[3]Shoring and Strutting'!#REF!</definedName>
    <definedName name="___________________________________________________________________________________________psc800" localSheetId="21">'[3]Shoring and Strutting'!#REF!</definedName>
    <definedName name="___________________________________________________________________________________________psc800" localSheetId="4">'[3]Shoring and Strutting'!#REF!</definedName>
    <definedName name="___________________________________________________________________________________________psc800">'[3]Shoring and Strutting'!#REF!</definedName>
    <definedName name="___________________________________________________________________________________________SW10" localSheetId="18">'[3]Shoring and Strutting'!#REF!</definedName>
    <definedName name="___________________________________________________________________________________________SW10" localSheetId="21">'[3]Shoring and Strutting'!#REF!</definedName>
    <definedName name="___________________________________________________________________________________________SW10" localSheetId="4">'[3]Shoring and Strutting'!#REF!</definedName>
    <definedName name="___________________________________________________________________________________________SW10">'[3]Shoring and Strutting'!#REF!</definedName>
    <definedName name="___________________________________________________________________________________________tab1" localSheetId="4">#REF!</definedName>
    <definedName name="___________________________________________________________________________________________tab1">#REF!</definedName>
    <definedName name="___________________________________________________________________________________________tab2" localSheetId="4">#REF!</definedName>
    <definedName name="___________________________________________________________________________________________tab2">#REF!</definedName>
    <definedName name="__________________________________________________________________________________________tab1" localSheetId="24">#REF!</definedName>
    <definedName name="__________________________________________________________________________________________tab1" localSheetId="11">#REF!</definedName>
    <definedName name="__________________________________________________________________________________________tab1" localSheetId="18">#REF!</definedName>
    <definedName name="__________________________________________________________________________________________tab1" localSheetId="21">#REF!</definedName>
    <definedName name="__________________________________________________________________________________________tab1" localSheetId="4">#REF!</definedName>
    <definedName name="__________________________________________________________________________________________tab1">#REF!</definedName>
    <definedName name="__________________________________________________________________________________________tab2" localSheetId="24">#REF!</definedName>
    <definedName name="__________________________________________________________________________________________tab2" localSheetId="11">#REF!</definedName>
    <definedName name="__________________________________________________________________________________________tab2" localSheetId="18">#REF!</definedName>
    <definedName name="__________________________________________________________________________________________tab2" localSheetId="21">#REF!</definedName>
    <definedName name="__________________________________________________________________________________________tab2" localSheetId="4">#REF!</definedName>
    <definedName name="__________________________________________________________________________________________tab2">#REF!</definedName>
    <definedName name="_________________________________________________________________________________________tab1" localSheetId="4">#REF!</definedName>
    <definedName name="_________________________________________________________________________________________tab1">#REF!</definedName>
    <definedName name="_________________________________________________________________________________________tab2" localSheetId="4">#REF!</definedName>
    <definedName name="_________________________________________________________________________________________tab2">#REF!</definedName>
    <definedName name="________________________________________________________________________________________tab1" localSheetId="24">#REF!</definedName>
    <definedName name="________________________________________________________________________________________tab1" localSheetId="11">#REF!</definedName>
    <definedName name="________________________________________________________________________________________tab1" localSheetId="18">#REF!</definedName>
    <definedName name="________________________________________________________________________________________tab1" localSheetId="21">#REF!</definedName>
    <definedName name="________________________________________________________________________________________tab1" localSheetId="4">#REF!</definedName>
    <definedName name="________________________________________________________________________________________tab1">#REF!</definedName>
    <definedName name="________________________________________________________________________________________tab2" localSheetId="24">#REF!</definedName>
    <definedName name="________________________________________________________________________________________tab2" localSheetId="11">#REF!</definedName>
    <definedName name="________________________________________________________________________________________tab2" localSheetId="18">#REF!</definedName>
    <definedName name="________________________________________________________________________________________tab2" localSheetId="21">#REF!</definedName>
    <definedName name="________________________________________________________________________________________tab2" localSheetId="4">#REF!</definedName>
    <definedName name="________________________________________________________________________________________tab2">#REF!</definedName>
    <definedName name="_______________________________________________________________________________________tab1" localSheetId="4">#REF!</definedName>
    <definedName name="_______________________________________________________________________________________tab1">#REF!</definedName>
    <definedName name="_______________________________________________________________________________________tab2" localSheetId="4">#REF!</definedName>
    <definedName name="_______________________________________________________________________________________tab2">#REF!</definedName>
    <definedName name="______________________________________________________________________________________A8" localSheetId="4">#REF!</definedName>
    <definedName name="______________________________________________________________________________________A8">#REF!</definedName>
    <definedName name="______________________________________________________________________________________tab1" localSheetId="24">#REF!</definedName>
    <definedName name="______________________________________________________________________________________tab1" localSheetId="11">#REF!</definedName>
    <definedName name="______________________________________________________________________________________tab1" localSheetId="18">#REF!</definedName>
    <definedName name="______________________________________________________________________________________tab1" localSheetId="21">#REF!</definedName>
    <definedName name="______________________________________________________________________________________tab1" localSheetId="4">#REF!</definedName>
    <definedName name="______________________________________________________________________________________tab1">#REF!</definedName>
    <definedName name="______________________________________________________________________________________tab2" localSheetId="24">#REF!</definedName>
    <definedName name="______________________________________________________________________________________tab2" localSheetId="11">#REF!</definedName>
    <definedName name="______________________________________________________________________________________tab2" localSheetId="18">#REF!</definedName>
    <definedName name="______________________________________________________________________________________tab2" localSheetId="21">#REF!</definedName>
    <definedName name="______________________________________________________________________________________tab2" localSheetId="4">#REF!</definedName>
    <definedName name="______________________________________________________________________________________tab2">#REF!</definedName>
    <definedName name="_____________________________________________________________________________________A8" localSheetId="4">#REF!</definedName>
    <definedName name="_____________________________________________________________________________________A8">#REF!</definedName>
    <definedName name="_____________________________________________________________________________________tab1" localSheetId="4">#REF!</definedName>
    <definedName name="_____________________________________________________________________________________tab1">#REF!</definedName>
    <definedName name="_____________________________________________________________________________________tab2" localSheetId="4">#REF!</definedName>
    <definedName name="_____________________________________________________________________________________tab2">#REF!</definedName>
    <definedName name="____________________________________________________________________________________A8" localSheetId="4">#REF!</definedName>
    <definedName name="____________________________________________________________________________________A8">#REF!</definedName>
    <definedName name="____________________________________________________________________________________tab1" localSheetId="24">#REF!</definedName>
    <definedName name="____________________________________________________________________________________tab1" localSheetId="11">#REF!</definedName>
    <definedName name="____________________________________________________________________________________tab1" localSheetId="18">#REF!</definedName>
    <definedName name="____________________________________________________________________________________tab1" localSheetId="21">#REF!</definedName>
    <definedName name="____________________________________________________________________________________tab1" localSheetId="4">#REF!</definedName>
    <definedName name="____________________________________________________________________________________tab1">#REF!</definedName>
    <definedName name="____________________________________________________________________________________tab2" localSheetId="24">#REF!</definedName>
    <definedName name="____________________________________________________________________________________tab2" localSheetId="11">#REF!</definedName>
    <definedName name="____________________________________________________________________________________tab2" localSheetId="18">#REF!</definedName>
    <definedName name="____________________________________________________________________________________tab2" localSheetId="21">#REF!</definedName>
    <definedName name="____________________________________________________________________________________tab2" localSheetId="4">#REF!</definedName>
    <definedName name="____________________________________________________________________________________tab2">#REF!</definedName>
    <definedName name="___________________________________________________________________________________A8" localSheetId="4">#REF!</definedName>
    <definedName name="___________________________________________________________________________________A8">#REF!</definedName>
    <definedName name="___________________________________________________________________________________tab1" localSheetId="4">#REF!</definedName>
    <definedName name="___________________________________________________________________________________tab1">#REF!</definedName>
    <definedName name="___________________________________________________________________________________tab2" localSheetId="4">#REF!</definedName>
    <definedName name="___________________________________________________________________________________tab2">#REF!</definedName>
    <definedName name="__________________________________________________________________________________A8" localSheetId="4">#REF!</definedName>
    <definedName name="__________________________________________________________________________________A8">#REF!</definedName>
    <definedName name="__________________________________________________________________________________tab1" localSheetId="24">#REF!</definedName>
    <definedName name="__________________________________________________________________________________tab1" localSheetId="11">#REF!</definedName>
    <definedName name="__________________________________________________________________________________tab1" localSheetId="18">#REF!</definedName>
    <definedName name="__________________________________________________________________________________tab1" localSheetId="21">#REF!</definedName>
    <definedName name="__________________________________________________________________________________tab1" localSheetId="4">#REF!</definedName>
    <definedName name="__________________________________________________________________________________tab1">#REF!</definedName>
    <definedName name="__________________________________________________________________________________tab2" localSheetId="24">#REF!</definedName>
    <definedName name="__________________________________________________________________________________tab2" localSheetId="11">#REF!</definedName>
    <definedName name="__________________________________________________________________________________tab2" localSheetId="18">#REF!</definedName>
    <definedName name="__________________________________________________________________________________tab2" localSheetId="21">#REF!</definedName>
    <definedName name="__________________________________________________________________________________tab2" localSheetId="4">#REF!</definedName>
    <definedName name="__________________________________________________________________________________tab2">#REF!</definedName>
    <definedName name="_________________________________________________________________________________A8" localSheetId="4">#REF!</definedName>
    <definedName name="_________________________________________________________________________________A8">#REF!</definedName>
    <definedName name="_________________________________________________________________________________tab1" localSheetId="4">#REF!</definedName>
    <definedName name="_________________________________________________________________________________tab1">#REF!</definedName>
    <definedName name="_________________________________________________________________________________tab2" localSheetId="4">#REF!</definedName>
    <definedName name="_________________________________________________________________________________tab2">#REF!</definedName>
    <definedName name="________________________________________________________________________________A8" localSheetId="4">#REF!</definedName>
    <definedName name="________________________________________________________________________________A8">#REF!</definedName>
    <definedName name="________________________________________________________________________________tab1" localSheetId="24">#REF!</definedName>
    <definedName name="________________________________________________________________________________tab1" localSheetId="11">#REF!</definedName>
    <definedName name="________________________________________________________________________________tab1" localSheetId="18">#REF!</definedName>
    <definedName name="________________________________________________________________________________tab1" localSheetId="21">#REF!</definedName>
    <definedName name="________________________________________________________________________________tab1" localSheetId="4">#REF!</definedName>
    <definedName name="________________________________________________________________________________tab1">#REF!</definedName>
    <definedName name="________________________________________________________________________________tab2" localSheetId="24">#REF!</definedName>
    <definedName name="________________________________________________________________________________tab2" localSheetId="11">#REF!</definedName>
    <definedName name="________________________________________________________________________________tab2" localSheetId="18">#REF!</definedName>
    <definedName name="________________________________________________________________________________tab2" localSheetId="21">#REF!</definedName>
    <definedName name="________________________________________________________________________________tab2" localSheetId="4">#REF!</definedName>
    <definedName name="________________________________________________________________________________tab2">#REF!</definedName>
    <definedName name="_______________________________________________________________________________A8" localSheetId="24">#REF!</definedName>
    <definedName name="_______________________________________________________________________________A8" localSheetId="11">#REF!</definedName>
    <definedName name="_______________________________________________________________________________A8" localSheetId="18">#REF!</definedName>
    <definedName name="_______________________________________________________________________________A8" localSheetId="21">#REF!</definedName>
    <definedName name="_______________________________________________________________________________A8" localSheetId="4">#REF!</definedName>
    <definedName name="_______________________________________________________________________________A8">#REF!</definedName>
    <definedName name="_______________________________________________________________________________tab1" localSheetId="4">#REF!</definedName>
    <definedName name="_______________________________________________________________________________tab1">#REF!</definedName>
    <definedName name="_______________________________________________________________________________tab2" localSheetId="4">#REF!</definedName>
    <definedName name="_______________________________________________________________________________tab2">#REF!</definedName>
    <definedName name="______________________________________________________________________________A8" localSheetId="4">#REF!</definedName>
    <definedName name="______________________________________________________________________________A8">#REF!</definedName>
    <definedName name="______________________________________________________________________________tab1" localSheetId="24">#REF!</definedName>
    <definedName name="______________________________________________________________________________tab1" localSheetId="11">#REF!</definedName>
    <definedName name="______________________________________________________________________________tab1" localSheetId="18">#REF!</definedName>
    <definedName name="______________________________________________________________________________tab1" localSheetId="21">#REF!</definedName>
    <definedName name="______________________________________________________________________________tab1" localSheetId="4">#REF!</definedName>
    <definedName name="______________________________________________________________________________tab1">#REF!</definedName>
    <definedName name="______________________________________________________________________________tab2" localSheetId="24">#REF!</definedName>
    <definedName name="______________________________________________________________________________tab2" localSheetId="11">#REF!</definedName>
    <definedName name="______________________________________________________________________________tab2" localSheetId="18">#REF!</definedName>
    <definedName name="______________________________________________________________________________tab2" localSheetId="21">#REF!</definedName>
    <definedName name="______________________________________________________________________________tab2" localSheetId="4">#REF!</definedName>
    <definedName name="______________________________________________________________________________tab2">#REF!</definedName>
    <definedName name="_____________________________________________________________________________A8" localSheetId="24">#REF!</definedName>
    <definedName name="_____________________________________________________________________________A8" localSheetId="11">#REF!</definedName>
    <definedName name="_____________________________________________________________________________A8" localSheetId="18">#REF!</definedName>
    <definedName name="_____________________________________________________________________________A8" localSheetId="21">#REF!</definedName>
    <definedName name="_____________________________________________________________________________A8" localSheetId="4">#REF!</definedName>
    <definedName name="_____________________________________________________________________________A8">#REF!</definedName>
    <definedName name="_____________________________________________________________________________DIN217" localSheetId="4">#REF!</definedName>
    <definedName name="_____________________________________________________________________________DIN217">#REF!</definedName>
    <definedName name="_____________________________________________________________________________tab1" localSheetId="4">#REF!</definedName>
    <definedName name="_____________________________________________________________________________tab1">#REF!</definedName>
    <definedName name="_____________________________________________________________________________tab2" localSheetId="4">#REF!</definedName>
    <definedName name="_____________________________________________________________________________tab2">#REF!</definedName>
    <definedName name="____________________________________________________________________________A1" localSheetId="4">#REF!</definedName>
    <definedName name="____________________________________________________________________________A1">#REF!</definedName>
    <definedName name="____________________________________________________________________________A8" localSheetId="4">#REF!</definedName>
    <definedName name="____________________________________________________________________________A8">#REF!</definedName>
    <definedName name="____________________________________________________________________________DIN217" localSheetId="4">#REF!</definedName>
    <definedName name="____________________________________________________________________________DIN217">#REF!</definedName>
    <definedName name="____________________________________________________________________________tab1" localSheetId="24">#REF!</definedName>
    <definedName name="____________________________________________________________________________tab1" localSheetId="11">#REF!</definedName>
    <definedName name="____________________________________________________________________________tab1" localSheetId="18">#REF!</definedName>
    <definedName name="____________________________________________________________________________tab1" localSheetId="21">#REF!</definedName>
    <definedName name="____________________________________________________________________________tab1" localSheetId="4">#REF!</definedName>
    <definedName name="____________________________________________________________________________tab1">#REF!</definedName>
    <definedName name="____________________________________________________________________________tab2" localSheetId="24">#REF!</definedName>
    <definedName name="____________________________________________________________________________tab2" localSheetId="11">#REF!</definedName>
    <definedName name="____________________________________________________________________________tab2" localSheetId="18">#REF!</definedName>
    <definedName name="____________________________________________________________________________tab2" localSheetId="21">#REF!</definedName>
    <definedName name="____________________________________________________________________________tab2" localSheetId="4">#REF!</definedName>
    <definedName name="____________________________________________________________________________tab2">#REF!</definedName>
    <definedName name="___________________________________________________________________________A1" localSheetId="4">#REF!</definedName>
    <definedName name="___________________________________________________________________________A1">#REF!</definedName>
    <definedName name="___________________________________________________________________________A8" localSheetId="24">#REF!</definedName>
    <definedName name="___________________________________________________________________________A8" localSheetId="11">#REF!</definedName>
    <definedName name="___________________________________________________________________________A8" localSheetId="18">#REF!</definedName>
    <definedName name="___________________________________________________________________________A8" localSheetId="21">#REF!</definedName>
    <definedName name="___________________________________________________________________________A8" localSheetId="4">#REF!</definedName>
    <definedName name="___________________________________________________________________________A8">#REF!</definedName>
    <definedName name="___________________________________________________________________________DIN217" localSheetId="4">#REF!</definedName>
    <definedName name="___________________________________________________________________________DIN217">#REF!</definedName>
    <definedName name="___________________________________________________________________________tab1" localSheetId="4">#REF!</definedName>
    <definedName name="___________________________________________________________________________tab1">#REF!</definedName>
    <definedName name="___________________________________________________________________________tab2" localSheetId="4">#REF!</definedName>
    <definedName name="___________________________________________________________________________tab2">#REF!</definedName>
    <definedName name="__________________________________________________________________________A1" localSheetId="4">#REF!</definedName>
    <definedName name="__________________________________________________________________________A1">#REF!</definedName>
    <definedName name="__________________________________________________________________________A8" localSheetId="4">#REF!</definedName>
    <definedName name="__________________________________________________________________________A8">#REF!</definedName>
    <definedName name="__________________________________________________________________________DIN217" localSheetId="4">#REF!</definedName>
    <definedName name="__________________________________________________________________________DIN217">#REF!</definedName>
    <definedName name="__________________________________________________________________________tab1" localSheetId="24">#REF!</definedName>
    <definedName name="__________________________________________________________________________tab1" localSheetId="11">#REF!</definedName>
    <definedName name="__________________________________________________________________________tab1" localSheetId="18">#REF!</definedName>
    <definedName name="__________________________________________________________________________tab1" localSheetId="21">#REF!</definedName>
    <definedName name="__________________________________________________________________________tab1" localSheetId="4">#REF!</definedName>
    <definedName name="__________________________________________________________________________tab1">#REF!</definedName>
    <definedName name="__________________________________________________________________________tab2" localSheetId="24">#REF!</definedName>
    <definedName name="__________________________________________________________________________tab2" localSheetId="11">#REF!</definedName>
    <definedName name="__________________________________________________________________________tab2" localSheetId="18">#REF!</definedName>
    <definedName name="__________________________________________________________________________tab2" localSheetId="21">#REF!</definedName>
    <definedName name="__________________________________________________________________________tab2" localSheetId="4">#REF!</definedName>
    <definedName name="__________________________________________________________________________tab2">#REF!</definedName>
    <definedName name="_________________________________________________________________________A1" localSheetId="4">#REF!</definedName>
    <definedName name="_________________________________________________________________________A1">#REF!</definedName>
    <definedName name="_________________________________________________________________________A8" localSheetId="24">#REF!</definedName>
    <definedName name="_________________________________________________________________________A8" localSheetId="11">#REF!</definedName>
    <definedName name="_________________________________________________________________________A8" localSheetId="18">#REF!</definedName>
    <definedName name="_________________________________________________________________________A8" localSheetId="21">#REF!</definedName>
    <definedName name="_________________________________________________________________________A8" localSheetId="4">#REF!</definedName>
    <definedName name="_________________________________________________________________________A8">#REF!</definedName>
    <definedName name="_________________________________________________________________________DIN217" localSheetId="4">#REF!</definedName>
    <definedName name="_________________________________________________________________________DIN217">#REF!</definedName>
    <definedName name="_________________________________________________________________________tab1" localSheetId="4">#REF!</definedName>
    <definedName name="_________________________________________________________________________tab1">#REF!</definedName>
    <definedName name="_________________________________________________________________________tab2" localSheetId="4">#REF!</definedName>
    <definedName name="_________________________________________________________________________tab2">#REF!</definedName>
    <definedName name="________________________________________________________________________A1" localSheetId="4">#REF!</definedName>
    <definedName name="________________________________________________________________________A1">#REF!</definedName>
    <definedName name="________________________________________________________________________A8" localSheetId="4">#REF!</definedName>
    <definedName name="________________________________________________________________________A8">#REF!</definedName>
    <definedName name="________________________________________________________________________DIN217" localSheetId="4">#REF!</definedName>
    <definedName name="________________________________________________________________________DIN217">#REF!</definedName>
    <definedName name="________________________________________________________________________tab1" localSheetId="24">#REF!</definedName>
    <definedName name="________________________________________________________________________tab1" localSheetId="11">#REF!</definedName>
    <definedName name="________________________________________________________________________tab1" localSheetId="18">#REF!</definedName>
    <definedName name="________________________________________________________________________tab1" localSheetId="21">#REF!</definedName>
    <definedName name="________________________________________________________________________tab1" localSheetId="4">#REF!</definedName>
    <definedName name="________________________________________________________________________tab1">#REF!</definedName>
    <definedName name="________________________________________________________________________tab2" localSheetId="24">#REF!</definedName>
    <definedName name="________________________________________________________________________tab2" localSheetId="11">#REF!</definedName>
    <definedName name="________________________________________________________________________tab2" localSheetId="18">#REF!</definedName>
    <definedName name="________________________________________________________________________tab2" localSheetId="21">#REF!</definedName>
    <definedName name="________________________________________________________________________tab2" localSheetId="4">#REF!</definedName>
    <definedName name="________________________________________________________________________tab2">#REF!</definedName>
    <definedName name="_______________________________________________________________________A1" localSheetId="4">#REF!</definedName>
    <definedName name="_______________________________________________________________________A1">#REF!</definedName>
    <definedName name="_______________________________________________________________________A8" localSheetId="24">#REF!</definedName>
    <definedName name="_______________________________________________________________________A8" localSheetId="11">#REF!</definedName>
    <definedName name="_______________________________________________________________________A8" localSheetId="18">#REF!</definedName>
    <definedName name="_______________________________________________________________________A8" localSheetId="21">#REF!</definedName>
    <definedName name="_______________________________________________________________________A8" localSheetId="4">#REF!</definedName>
    <definedName name="_______________________________________________________________________A8">#REF!</definedName>
    <definedName name="_______________________________________________________________________DIN217" localSheetId="4">#REF!</definedName>
    <definedName name="_______________________________________________________________________DIN217">#REF!</definedName>
    <definedName name="_______________________________________________________________________tab1" localSheetId="4">#REF!</definedName>
    <definedName name="_______________________________________________________________________tab1">#REF!</definedName>
    <definedName name="_______________________________________________________________________tab2" localSheetId="18">#REF!</definedName>
    <definedName name="_______________________________________________________________________tab2" localSheetId="21">#REF!</definedName>
    <definedName name="_______________________________________________________________________tab2" localSheetId="4">#REF!</definedName>
    <definedName name="_______________________________________________________________________tab2">#REF!</definedName>
    <definedName name="______________________________________________________________________A1" localSheetId="4">#REF!</definedName>
    <definedName name="______________________________________________________________________A1">#REF!</definedName>
    <definedName name="______________________________________________________________________A8" localSheetId="4">#REF!</definedName>
    <definedName name="______________________________________________________________________A8">#REF!</definedName>
    <definedName name="______________________________________________________________________DIN217" localSheetId="4">#REF!</definedName>
    <definedName name="______________________________________________________________________DIN217">#REF!</definedName>
    <definedName name="______________________________________________________________________tab1" localSheetId="24">#REF!</definedName>
    <definedName name="______________________________________________________________________tab1" localSheetId="11">#REF!</definedName>
    <definedName name="______________________________________________________________________tab1" localSheetId="18">#REF!</definedName>
    <definedName name="______________________________________________________________________tab1" localSheetId="21">#REF!</definedName>
    <definedName name="______________________________________________________________________tab1" localSheetId="4">#REF!</definedName>
    <definedName name="______________________________________________________________________tab1">#REF!</definedName>
    <definedName name="______________________________________________________________________tab2" localSheetId="24">#REF!</definedName>
    <definedName name="______________________________________________________________________tab2" localSheetId="11">#REF!</definedName>
    <definedName name="______________________________________________________________________tab2" localSheetId="18">#REF!</definedName>
    <definedName name="______________________________________________________________________tab2" localSheetId="21">#REF!</definedName>
    <definedName name="______________________________________________________________________tab2" localSheetId="4">#REF!</definedName>
    <definedName name="______________________________________________________________________tab2">#REF!</definedName>
    <definedName name="_____________________________________________________________________A1" localSheetId="4">#REF!</definedName>
    <definedName name="_____________________________________________________________________A1">#REF!</definedName>
    <definedName name="_____________________________________________________________________A8" localSheetId="24">#REF!</definedName>
    <definedName name="_____________________________________________________________________A8" localSheetId="11">#REF!</definedName>
    <definedName name="_____________________________________________________________________A8" localSheetId="18">#REF!</definedName>
    <definedName name="_____________________________________________________________________A8" localSheetId="21">#REF!</definedName>
    <definedName name="_____________________________________________________________________A8" localSheetId="4">#REF!</definedName>
    <definedName name="_____________________________________________________________________A8">#REF!</definedName>
    <definedName name="_____________________________________________________________________DIN217" localSheetId="4">#REF!</definedName>
    <definedName name="_____________________________________________________________________DIN217">#REF!</definedName>
    <definedName name="_____________________________________________________________________tab1" localSheetId="18">#REF!</definedName>
    <definedName name="_____________________________________________________________________tab1" localSheetId="21">#REF!</definedName>
    <definedName name="_____________________________________________________________________tab1" localSheetId="4">#REF!</definedName>
    <definedName name="_____________________________________________________________________tab1">#REF!</definedName>
    <definedName name="_____________________________________________________________________tab2" localSheetId="18">#REF!</definedName>
    <definedName name="_____________________________________________________________________tab2" localSheetId="21">#REF!</definedName>
    <definedName name="_____________________________________________________________________tab2" localSheetId="4">#REF!</definedName>
    <definedName name="_____________________________________________________________________tab2">#REF!</definedName>
    <definedName name="____________________________________________________________________A1" localSheetId="4">#REF!</definedName>
    <definedName name="____________________________________________________________________A1">#REF!</definedName>
    <definedName name="____________________________________________________________________A8" localSheetId="24">#REF!</definedName>
    <definedName name="____________________________________________________________________A8" localSheetId="11">#REF!</definedName>
    <definedName name="____________________________________________________________________A8" localSheetId="18">#REF!</definedName>
    <definedName name="____________________________________________________________________A8" localSheetId="21">#REF!</definedName>
    <definedName name="____________________________________________________________________A8" localSheetId="4">#REF!</definedName>
    <definedName name="____________________________________________________________________A8">#REF!</definedName>
    <definedName name="____________________________________________________________________DIN217" localSheetId="4">#REF!</definedName>
    <definedName name="____________________________________________________________________DIN217">#REF!</definedName>
    <definedName name="____________________________________________________________________tab1" localSheetId="24">#REF!</definedName>
    <definedName name="____________________________________________________________________tab1" localSheetId="11">#REF!</definedName>
    <definedName name="____________________________________________________________________tab1" localSheetId="18">#REF!</definedName>
    <definedName name="____________________________________________________________________tab1" localSheetId="21">#REF!</definedName>
    <definedName name="____________________________________________________________________tab1" localSheetId="4">#REF!</definedName>
    <definedName name="____________________________________________________________________tab1">#REF!</definedName>
    <definedName name="____________________________________________________________________tab2" localSheetId="24">#REF!</definedName>
    <definedName name="____________________________________________________________________tab2" localSheetId="11">#REF!</definedName>
    <definedName name="____________________________________________________________________tab2" localSheetId="18">#REF!</definedName>
    <definedName name="____________________________________________________________________tab2" localSheetId="21">#REF!</definedName>
    <definedName name="____________________________________________________________________tab2" localSheetId="4">#REF!</definedName>
    <definedName name="____________________________________________________________________tab2">#REF!</definedName>
    <definedName name="___________________________________________________________________A1" localSheetId="4">#REF!</definedName>
    <definedName name="___________________________________________________________________A1">#REF!</definedName>
    <definedName name="___________________________________________________________________A8" localSheetId="18">#REF!</definedName>
    <definedName name="___________________________________________________________________A8" localSheetId="21">#REF!</definedName>
    <definedName name="___________________________________________________________________A8" localSheetId="4">#REF!</definedName>
    <definedName name="___________________________________________________________________A8">#REF!</definedName>
    <definedName name="___________________________________________________________________DIN217" localSheetId="4">#REF!</definedName>
    <definedName name="___________________________________________________________________DIN217">#REF!</definedName>
    <definedName name="___________________________________________________________________tab1" localSheetId="18">#REF!</definedName>
    <definedName name="___________________________________________________________________tab1" localSheetId="21">#REF!</definedName>
    <definedName name="___________________________________________________________________tab1" localSheetId="4">#REF!</definedName>
    <definedName name="___________________________________________________________________tab1">#REF!</definedName>
    <definedName name="___________________________________________________________________tab2" localSheetId="18">#REF!</definedName>
    <definedName name="___________________________________________________________________tab2" localSheetId="21">#REF!</definedName>
    <definedName name="___________________________________________________________________tab2" localSheetId="4">#REF!</definedName>
    <definedName name="___________________________________________________________________tab2">#REF!</definedName>
    <definedName name="__________________________________________________________________A1" localSheetId="4">#REF!</definedName>
    <definedName name="__________________________________________________________________A1">#REF!</definedName>
    <definedName name="__________________________________________________________________A8" localSheetId="18">#REF!</definedName>
    <definedName name="__________________________________________________________________A8" localSheetId="21">#REF!</definedName>
    <definedName name="__________________________________________________________________A8" localSheetId="4">#REF!</definedName>
    <definedName name="__________________________________________________________________A8">#REF!</definedName>
    <definedName name="__________________________________________________________________DIN217" localSheetId="4">#REF!</definedName>
    <definedName name="__________________________________________________________________DIN217">#REF!</definedName>
    <definedName name="__________________________________________________________________tab1" localSheetId="24">#REF!</definedName>
    <definedName name="__________________________________________________________________tab1" localSheetId="11">#REF!</definedName>
    <definedName name="__________________________________________________________________tab1" localSheetId="18">#REF!</definedName>
    <definedName name="__________________________________________________________________tab1" localSheetId="21">#REF!</definedName>
    <definedName name="__________________________________________________________________tab1" localSheetId="4">#REF!</definedName>
    <definedName name="__________________________________________________________________tab1">#REF!</definedName>
    <definedName name="__________________________________________________________________tab2" localSheetId="24">#REF!</definedName>
    <definedName name="__________________________________________________________________tab2" localSheetId="11">#REF!</definedName>
    <definedName name="__________________________________________________________________tab2" localSheetId="18">#REF!</definedName>
    <definedName name="__________________________________________________________________tab2" localSheetId="21">#REF!</definedName>
    <definedName name="__________________________________________________________________tab2" localSheetId="4">#REF!</definedName>
    <definedName name="__________________________________________________________________tab2">#REF!</definedName>
    <definedName name="_________________________________________________________________A1" localSheetId="4">#REF!</definedName>
    <definedName name="_________________________________________________________________A1">#REF!</definedName>
    <definedName name="_________________________________________________________________A8" localSheetId="24">#REF!</definedName>
    <definedName name="_________________________________________________________________A8" localSheetId="11">#REF!</definedName>
    <definedName name="_________________________________________________________________A8" localSheetId="18">#REF!</definedName>
    <definedName name="_________________________________________________________________A8" localSheetId="21">#REF!</definedName>
    <definedName name="_________________________________________________________________A8" localSheetId="4">#REF!</definedName>
    <definedName name="_________________________________________________________________A8">#REF!</definedName>
    <definedName name="_________________________________________________________________DIN217" localSheetId="18">#REF!</definedName>
    <definedName name="_________________________________________________________________DIN217" localSheetId="21">#REF!</definedName>
    <definedName name="_________________________________________________________________DIN217" localSheetId="4">#REF!</definedName>
    <definedName name="_________________________________________________________________DIN217">#REF!</definedName>
    <definedName name="_________________________________________________________________tab1" localSheetId="18">#REF!</definedName>
    <definedName name="_________________________________________________________________tab1" localSheetId="21">#REF!</definedName>
    <definedName name="_________________________________________________________________tab1" localSheetId="4">#REF!</definedName>
    <definedName name="_________________________________________________________________tab1">#REF!</definedName>
    <definedName name="_________________________________________________________________tab2" localSheetId="18">#REF!</definedName>
    <definedName name="_________________________________________________________________tab2" localSheetId="21">#REF!</definedName>
    <definedName name="_________________________________________________________________tab2" localSheetId="4">#REF!</definedName>
    <definedName name="_________________________________________________________________tab2">#REF!</definedName>
    <definedName name="________________________________________________________________A1" localSheetId="18">#REF!</definedName>
    <definedName name="________________________________________________________________A1" localSheetId="21">#REF!</definedName>
    <definedName name="________________________________________________________________A1" localSheetId="4">#REF!</definedName>
    <definedName name="________________________________________________________________A1">#REF!</definedName>
    <definedName name="________________________________________________________________A8" localSheetId="18">#REF!</definedName>
    <definedName name="________________________________________________________________A8" localSheetId="21">#REF!</definedName>
    <definedName name="________________________________________________________________A8" localSheetId="4">#REF!</definedName>
    <definedName name="________________________________________________________________A8">#REF!</definedName>
    <definedName name="________________________________________________________________DIN217" localSheetId="18">#REF!</definedName>
    <definedName name="________________________________________________________________DIN217" localSheetId="21">#REF!</definedName>
    <definedName name="________________________________________________________________DIN217" localSheetId="4">#REF!</definedName>
    <definedName name="________________________________________________________________DIN217">#REF!</definedName>
    <definedName name="________________________________________________________________tab1" localSheetId="24">#REF!</definedName>
    <definedName name="________________________________________________________________tab1" localSheetId="11">#REF!</definedName>
    <definedName name="________________________________________________________________tab1" localSheetId="18">#REF!</definedName>
    <definedName name="________________________________________________________________tab1" localSheetId="21">#REF!</definedName>
    <definedName name="________________________________________________________________tab1" localSheetId="4">#REF!</definedName>
    <definedName name="________________________________________________________________tab1">#REF!</definedName>
    <definedName name="________________________________________________________________tab2" localSheetId="24">#REF!</definedName>
    <definedName name="________________________________________________________________tab2" localSheetId="11">#REF!</definedName>
    <definedName name="________________________________________________________________tab2" localSheetId="18">#REF!</definedName>
    <definedName name="________________________________________________________________tab2" localSheetId="21">#REF!</definedName>
    <definedName name="________________________________________________________________tab2" localSheetId="4">#REF!</definedName>
    <definedName name="________________________________________________________________tab2">#REF!</definedName>
    <definedName name="_______________________________________________________________A1" localSheetId="18">#REF!</definedName>
    <definedName name="_______________________________________________________________A1" localSheetId="21">#REF!</definedName>
    <definedName name="_______________________________________________________________A1" localSheetId="4">#REF!</definedName>
    <definedName name="_______________________________________________________________A1">#REF!</definedName>
    <definedName name="_______________________________________________________________A8" localSheetId="24">#REF!</definedName>
    <definedName name="_______________________________________________________________A8" localSheetId="11">#REF!</definedName>
    <definedName name="_______________________________________________________________A8" localSheetId="18">#REF!</definedName>
    <definedName name="_______________________________________________________________A8" localSheetId="21">#REF!</definedName>
    <definedName name="_______________________________________________________________A8" localSheetId="4">#REF!</definedName>
    <definedName name="_______________________________________________________________A8">#REF!</definedName>
    <definedName name="_______________________________________________________________DIN217" localSheetId="18">#REF!</definedName>
    <definedName name="_______________________________________________________________DIN217" localSheetId="21">#REF!</definedName>
    <definedName name="_______________________________________________________________DIN217" localSheetId="4">#REF!</definedName>
    <definedName name="_______________________________________________________________DIN217">#REF!</definedName>
    <definedName name="_______________________________________________________________tab1" localSheetId="18">#REF!</definedName>
    <definedName name="_______________________________________________________________tab1" localSheetId="21">#REF!</definedName>
    <definedName name="_______________________________________________________________tab1" localSheetId="4">#REF!</definedName>
    <definedName name="_______________________________________________________________tab1">#REF!</definedName>
    <definedName name="_______________________________________________________________tab2" localSheetId="18">#REF!</definedName>
    <definedName name="_______________________________________________________________tab2" localSheetId="21">#REF!</definedName>
    <definedName name="_______________________________________________________________tab2" localSheetId="4">#REF!</definedName>
    <definedName name="_______________________________________________________________tab2">#REF!</definedName>
    <definedName name="______________________________________________________________A1" localSheetId="18">#REF!</definedName>
    <definedName name="______________________________________________________________A1" localSheetId="21">#REF!</definedName>
    <definedName name="______________________________________________________________A1" localSheetId="4">#REF!</definedName>
    <definedName name="______________________________________________________________A1">#REF!</definedName>
    <definedName name="______________________________________________________________A8" localSheetId="18">#REF!</definedName>
    <definedName name="______________________________________________________________A8" localSheetId="21">#REF!</definedName>
    <definedName name="______________________________________________________________A8" localSheetId="4">#REF!</definedName>
    <definedName name="______________________________________________________________A8">#REF!</definedName>
    <definedName name="______________________________________________________________DIN217" localSheetId="18">#REF!</definedName>
    <definedName name="______________________________________________________________DIN217" localSheetId="21">#REF!</definedName>
    <definedName name="______________________________________________________________DIN217" localSheetId="4">#REF!</definedName>
    <definedName name="______________________________________________________________DIN217">#REF!</definedName>
    <definedName name="______________________________________________________________tab1" localSheetId="24">#REF!</definedName>
    <definedName name="______________________________________________________________tab1" localSheetId="11">#REF!</definedName>
    <definedName name="______________________________________________________________tab1" localSheetId="18">#REF!</definedName>
    <definedName name="______________________________________________________________tab1" localSheetId="21">#REF!</definedName>
    <definedName name="______________________________________________________________tab1" localSheetId="4">#REF!</definedName>
    <definedName name="______________________________________________________________tab1">#REF!</definedName>
    <definedName name="______________________________________________________________tab2" localSheetId="24">#REF!</definedName>
    <definedName name="______________________________________________________________tab2" localSheetId="11">#REF!</definedName>
    <definedName name="______________________________________________________________tab2" localSheetId="18">#REF!</definedName>
    <definedName name="______________________________________________________________tab2" localSheetId="21">#REF!</definedName>
    <definedName name="______________________________________________________________tab2" localSheetId="4">#REF!</definedName>
    <definedName name="______________________________________________________________tab2">#REF!</definedName>
    <definedName name="_____________________________________________________________A1" localSheetId="24">#REF!</definedName>
    <definedName name="_____________________________________________________________A1" localSheetId="11">#REF!</definedName>
    <definedName name="_____________________________________________________________A1" localSheetId="18">#REF!</definedName>
    <definedName name="_____________________________________________________________A1" localSheetId="21">#REF!</definedName>
    <definedName name="_____________________________________________________________A1" localSheetId="4">#REF!</definedName>
    <definedName name="_____________________________________________________________A1">#REF!</definedName>
    <definedName name="_____________________________________________________________A8" localSheetId="24">#REF!</definedName>
    <definedName name="_____________________________________________________________A8" localSheetId="11">#REF!</definedName>
    <definedName name="_____________________________________________________________A8" localSheetId="18">#REF!</definedName>
    <definedName name="_____________________________________________________________A8" localSheetId="21">#REF!</definedName>
    <definedName name="_____________________________________________________________A8" localSheetId="4">#REF!</definedName>
    <definedName name="_____________________________________________________________A8">#REF!</definedName>
    <definedName name="_____________________________________________________________DIN217" localSheetId="24">#REF!</definedName>
    <definedName name="_____________________________________________________________DIN217" localSheetId="11">#REF!</definedName>
    <definedName name="_____________________________________________________________DIN217" localSheetId="18">#REF!</definedName>
    <definedName name="_____________________________________________________________DIN217" localSheetId="21">#REF!</definedName>
    <definedName name="_____________________________________________________________DIN217" localSheetId="4">#REF!</definedName>
    <definedName name="_____________________________________________________________DIN217">#REF!</definedName>
    <definedName name="_____________________________________________________________HBG20" localSheetId="4">'[3]Shoring and Strutting'!#REF!</definedName>
    <definedName name="_____________________________________________________________HBG20">'[3]Shoring and Strutting'!#REF!</definedName>
    <definedName name="_____________________________________________________________HBG40" localSheetId="4">'[3]Shoring and Strutting'!#REF!</definedName>
    <definedName name="_____________________________________________________________HBG40">'[3]Shoring and Strutting'!#REF!</definedName>
    <definedName name="_____________________________________________________________tab1" localSheetId="18">#REF!</definedName>
    <definedName name="_____________________________________________________________tab1" localSheetId="21">#REF!</definedName>
    <definedName name="_____________________________________________________________tab1" localSheetId="4">#REF!</definedName>
    <definedName name="_____________________________________________________________tab1">#REF!</definedName>
    <definedName name="_____________________________________________________________tab2" localSheetId="11">#REF!</definedName>
    <definedName name="_____________________________________________________________tab2" localSheetId="18">#REF!</definedName>
    <definedName name="_____________________________________________________________tab2" localSheetId="21">#REF!</definedName>
    <definedName name="_____________________________________________________________tab2" localSheetId="4">#REF!</definedName>
    <definedName name="_____________________________________________________________tab2">#REF!</definedName>
    <definedName name="____________________________________________________________A1" localSheetId="18">#REF!</definedName>
    <definedName name="____________________________________________________________A1" localSheetId="21">#REF!</definedName>
    <definedName name="____________________________________________________________A1" localSheetId="4">#REF!</definedName>
    <definedName name="____________________________________________________________A1">#REF!</definedName>
    <definedName name="____________________________________________________________A8" localSheetId="18">#REF!</definedName>
    <definedName name="____________________________________________________________A8" localSheetId="21">#REF!</definedName>
    <definedName name="____________________________________________________________A8" localSheetId="4">#REF!</definedName>
    <definedName name="____________________________________________________________A8">#REF!</definedName>
    <definedName name="____________________________________________________________DIN217" localSheetId="18">#REF!</definedName>
    <definedName name="____________________________________________________________DIN217" localSheetId="21">#REF!</definedName>
    <definedName name="____________________________________________________________DIN217" localSheetId="4">#REF!</definedName>
    <definedName name="____________________________________________________________DIN217">#REF!</definedName>
    <definedName name="____________________________________________________________HBG20" localSheetId="4">'[3]Shoring and Strutting'!#REF!</definedName>
    <definedName name="____________________________________________________________HBG20">'[3]Shoring and Strutting'!#REF!</definedName>
    <definedName name="____________________________________________________________HBG40" localSheetId="4">'[3]Shoring and Strutting'!#REF!</definedName>
    <definedName name="____________________________________________________________HBG40">'[3]Shoring and Strutting'!#REF!</definedName>
    <definedName name="____________________________________________________________tab1" localSheetId="24">#REF!</definedName>
    <definedName name="____________________________________________________________tab1" localSheetId="11">#REF!</definedName>
    <definedName name="____________________________________________________________tab1" localSheetId="18">#REF!</definedName>
    <definedName name="____________________________________________________________tab1" localSheetId="21">#REF!</definedName>
    <definedName name="____________________________________________________________tab1" localSheetId="4">#REF!</definedName>
    <definedName name="____________________________________________________________tab1">#REF!</definedName>
    <definedName name="____________________________________________________________tab2" localSheetId="24">#REF!</definedName>
    <definedName name="____________________________________________________________tab2" localSheetId="11">#REF!</definedName>
    <definedName name="____________________________________________________________tab2" localSheetId="18">#REF!</definedName>
    <definedName name="____________________________________________________________tab2" localSheetId="21">#REF!</definedName>
    <definedName name="____________________________________________________________tab2" localSheetId="4">#REF!</definedName>
    <definedName name="____________________________________________________________tab2">#REF!</definedName>
    <definedName name="___________________________________________________________A1" localSheetId="24">#REF!</definedName>
    <definedName name="___________________________________________________________A1" localSheetId="11">#REF!</definedName>
    <definedName name="___________________________________________________________A1" localSheetId="18">#REF!</definedName>
    <definedName name="___________________________________________________________A1" localSheetId="21">#REF!</definedName>
    <definedName name="___________________________________________________________A1" localSheetId="4">#REF!</definedName>
    <definedName name="___________________________________________________________A1">#REF!</definedName>
    <definedName name="___________________________________________________________A8" localSheetId="24">#REF!</definedName>
    <definedName name="___________________________________________________________A8" localSheetId="11">#REF!</definedName>
    <definedName name="___________________________________________________________A8" localSheetId="18">#REF!</definedName>
    <definedName name="___________________________________________________________A8" localSheetId="21">#REF!</definedName>
    <definedName name="___________________________________________________________A8" localSheetId="4">#REF!</definedName>
    <definedName name="___________________________________________________________A8">#REF!</definedName>
    <definedName name="___________________________________________________________DIN217" localSheetId="24">#REF!</definedName>
    <definedName name="___________________________________________________________DIN217" localSheetId="11">#REF!</definedName>
    <definedName name="___________________________________________________________DIN217" localSheetId="18">#REF!</definedName>
    <definedName name="___________________________________________________________DIN217" localSheetId="21">#REF!</definedName>
    <definedName name="___________________________________________________________DIN217" localSheetId="4">#REF!</definedName>
    <definedName name="___________________________________________________________DIN217">#REF!</definedName>
    <definedName name="___________________________________________________________HBG20" localSheetId="4">'[3]Shoring and Strutting'!#REF!</definedName>
    <definedName name="___________________________________________________________HBG20">'[3]Shoring and Strutting'!#REF!</definedName>
    <definedName name="___________________________________________________________HBG40" localSheetId="4">'[3]Shoring and Strutting'!#REF!</definedName>
    <definedName name="___________________________________________________________HBG40">'[3]Shoring and Strutting'!#REF!</definedName>
    <definedName name="___________________________________________________________tab1" localSheetId="11">#REF!</definedName>
    <definedName name="___________________________________________________________tab1" localSheetId="18">#REF!</definedName>
    <definedName name="___________________________________________________________tab1" localSheetId="21">#REF!</definedName>
    <definedName name="___________________________________________________________tab1" localSheetId="4">#REF!</definedName>
    <definedName name="___________________________________________________________tab1">#REF!</definedName>
    <definedName name="___________________________________________________________tab2" localSheetId="11">#REF!</definedName>
    <definedName name="___________________________________________________________tab2" localSheetId="18">#REF!</definedName>
    <definedName name="___________________________________________________________tab2" localSheetId="21">#REF!</definedName>
    <definedName name="___________________________________________________________tab2" localSheetId="4">#REF!</definedName>
    <definedName name="___________________________________________________________tab2">#REF!</definedName>
    <definedName name="__________________________________________________________A1" localSheetId="18">#REF!</definedName>
    <definedName name="__________________________________________________________A1" localSheetId="21">#REF!</definedName>
    <definedName name="__________________________________________________________A1" localSheetId="4">#REF!</definedName>
    <definedName name="__________________________________________________________A1">#REF!</definedName>
    <definedName name="__________________________________________________________A8" localSheetId="11">#REF!</definedName>
    <definedName name="__________________________________________________________A8" localSheetId="18">#REF!</definedName>
    <definedName name="__________________________________________________________A8" localSheetId="21">#REF!</definedName>
    <definedName name="__________________________________________________________A8" localSheetId="4">#REF!</definedName>
    <definedName name="__________________________________________________________A8">#REF!</definedName>
    <definedName name="__________________________________________________________DIN217" localSheetId="11">#REF!</definedName>
    <definedName name="__________________________________________________________DIN217" localSheetId="18">#REF!</definedName>
    <definedName name="__________________________________________________________DIN217" localSheetId="21">#REF!</definedName>
    <definedName name="__________________________________________________________DIN217" localSheetId="4">#REF!</definedName>
    <definedName name="__________________________________________________________DIN217">#REF!</definedName>
    <definedName name="__________________________________________________________HBG20" localSheetId="4">'[3]Shoring and Strutting'!#REF!</definedName>
    <definedName name="__________________________________________________________HBG20">'[3]Shoring and Strutting'!#REF!</definedName>
    <definedName name="__________________________________________________________HBG40" localSheetId="4">'[3]Shoring and Strutting'!#REF!</definedName>
    <definedName name="__________________________________________________________HBG40">'[3]Shoring and Strutting'!#REF!</definedName>
    <definedName name="__________________________________________________________tab1" localSheetId="24">#REF!</definedName>
    <definedName name="__________________________________________________________tab1" localSheetId="11">#REF!</definedName>
    <definedName name="__________________________________________________________tab1" localSheetId="18">#REF!</definedName>
    <definedName name="__________________________________________________________tab1" localSheetId="21">#REF!</definedName>
    <definedName name="__________________________________________________________tab1" localSheetId="4">#REF!</definedName>
    <definedName name="__________________________________________________________tab1">#REF!</definedName>
    <definedName name="__________________________________________________________tab2" localSheetId="24">#REF!</definedName>
    <definedName name="__________________________________________________________tab2" localSheetId="11">#REF!</definedName>
    <definedName name="__________________________________________________________tab2" localSheetId="18">#REF!</definedName>
    <definedName name="__________________________________________________________tab2" localSheetId="21">#REF!</definedName>
    <definedName name="__________________________________________________________tab2" localSheetId="4">#REF!</definedName>
    <definedName name="__________________________________________________________tab2">#REF!</definedName>
    <definedName name="_________________________________________________________A1" localSheetId="24">#REF!</definedName>
    <definedName name="_________________________________________________________A1" localSheetId="11">#REF!</definedName>
    <definedName name="_________________________________________________________A1" localSheetId="18">#REF!</definedName>
    <definedName name="_________________________________________________________A1" localSheetId="21">#REF!</definedName>
    <definedName name="_________________________________________________________A1" localSheetId="4">#REF!</definedName>
    <definedName name="_________________________________________________________A1">#REF!</definedName>
    <definedName name="_________________________________________________________A8" localSheetId="24">#REF!</definedName>
    <definedName name="_________________________________________________________A8" localSheetId="11">#REF!</definedName>
    <definedName name="_________________________________________________________A8" localSheetId="18">#REF!</definedName>
    <definedName name="_________________________________________________________A8" localSheetId="21">#REF!</definedName>
    <definedName name="_________________________________________________________A8" localSheetId="4">#REF!</definedName>
    <definedName name="_________________________________________________________A8">#REF!</definedName>
    <definedName name="_________________________________________________________DIN217" localSheetId="24">#REF!</definedName>
    <definedName name="_________________________________________________________DIN217" localSheetId="11">#REF!</definedName>
    <definedName name="_________________________________________________________DIN217" localSheetId="18">#REF!</definedName>
    <definedName name="_________________________________________________________DIN217" localSheetId="21">#REF!</definedName>
    <definedName name="_________________________________________________________DIN217" localSheetId="4">#REF!</definedName>
    <definedName name="_________________________________________________________DIN217">#REF!</definedName>
    <definedName name="_________________________________________________________HBG20" localSheetId="17">'[3]Shoring and Strutting'!#REF!</definedName>
    <definedName name="_________________________________________________________HBG20" localSheetId="4">'[3]Shoring and Strutting'!#REF!</definedName>
    <definedName name="_________________________________________________________HBG20">'[3]Shoring and Strutting'!#REF!</definedName>
    <definedName name="_________________________________________________________HBG40" localSheetId="17">'[3]Shoring and Strutting'!#REF!</definedName>
    <definedName name="_________________________________________________________HBG40" localSheetId="4">'[3]Shoring and Strutting'!#REF!</definedName>
    <definedName name="_________________________________________________________HBG40">'[3]Shoring and Strutting'!#REF!</definedName>
    <definedName name="_________________________________________________________tab1" localSheetId="11">#REF!</definedName>
    <definedName name="_________________________________________________________tab1" localSheetId="18">#REF!</definedName>
    <definedName name="_________________________________________________________tab1" localSheetId="21">#REF!</definedName>
    <definedName name="_________________________________________________________tab1" localSheetId="4">#REF!</definedName>
    <definedName name="_________________________________________________________tab1">#REF!</definedName>
    <definedName name="_________________________________________________________tab2" localSheetId="24">#REF!</definedName>
    <definedName name="_________________________________________________________tab2" localSheetId="11">#REF!</definedName>
    <definedName name="_________________________________________________________tab2" localSheetId="18">#REF!</definedName>
    <definedName name="_________________________________________________________tab2" localSheetId="21">#REF!</definedName>
    <definedName name="_________________________________________________________tab2" localSheetId="4">#REF!</definedName>
    <definedName name="_________________________________________________________tab2">#REF!</definedName>
    <definedName name="________________________________________________________A1" localSheetId="11">#REF!</definedName>
    <definedName name="________________________________________________________A1" localSheetId="18">#REF!</definedName>
    <definedName name="________________________________________________________A1" localSheetId="21">#REF!</definedName>
    <definedName name="________________________________________________________A1" localSheetId="4">#REF!</definedName>
    <definedName name="________________________________________________________A1">#REF!</definedName>
    <definedName name="________________________________________________________A8" localSheetId="11">#REF!</definedName>
    <definedName name="________________________________________________________A8" localSheetId="18">#REF!</definedName>
    <definedName name="________________________________________________________A8" localSheetId="21">#REF!</definedName>
    <definedName name="________________________________________________________A8" localSheetId="4">#REF!</definedName>
    <definedName name="________________________________________________________A8">#REF!</definedName>
    <definedName name="________________________________________________________DIN217" localSheetId="11">#REF!</definedName>
    <definedName name="________________________________________________________DIN217" localSheetId="18">#REF!</definedName>
    <definedName name="________________________________________________________DIN217" localSheetId="21">#REF!</definedName>
    <definedName name="________________________________________________________DIN217" localSheetId="4">#REF!</definedName>
    <definedName name="________________________________________________________DIN217">#REF!</definedName>
    <definedName name="________________________________________________________HBG20" localSheetId="4">'[3]Shoring and Strutting'!#REF!</definedName>
    <definedName name="________________________________________________________HBG20">'[3]Shoring and Strutting'!#REF!</definedName>
    <definedName name="________________________________________________________HBG40" localSheetId="4">'[3]Shoring and Strutting'!#REF!</definedName>
    <definedName name="________________________________________________________HBG40">'[3]Shoring and Strutting'!#REF!</definedName>
    <definedName name="________________________________________________________tab1" localSheetId="24">#REF!</definedName>
    <definedName name="________________________________________________________tab1" localSheetId="11">#REF!</definedName>
    <definedName name="________________________________________________________tab1" localSheetId="18">#REF!</definedName>
    <definedName name="________________________________________________________tab1" localSheetId="21">#REF!</definedName>
    <definedName name="________________________________________________________tab1" localSheetId="4">#REF!</definedName>
    <definedName name="________________________________________________________tab1">#REF!</definedName>
    <definedName name="________________________________________________________tab2" localSheetId="24">#REF!</definedName>
    <definedName name="________________________________________________________tab2" localSheetId="11">#REF!</definedName>
    <definedName name="________________________________________________________tab2" localSheetId="18">#REF!</definedName>
    <definedName name="________________________________________________________tab2" localSheetId="21">#REF!</definedName>
    <definedName name="________________________________________________________tab2" localSheetId="4">#REF!</definedName>
    <definedName name="________________________________________________________tab2">#REF!</definedName>
    <definedName name="_______________________________________________________A1" localSheetId="24">#REF!</definedName>
    <definedName name="_______________________________________________________A1" localSheetId="11">#REF!</definedName>
    <definedName name="_______________________________________________________A1" localSheetId="18">#REF!</definedName>
    <definedName name="_______________________________________________________A1" localSheetId="21">#REF!</definedName>
    <definedName name="_______________________________________________________A1" localSheetId="4">#REF!</definedName>
    <definedName name="_______________________________________________________A1">#REF!</definedName>
    <definedName name="_______________________________________________________A8" localSheetId="24">#REF!</definedName>
    <definedName name="_______________________________________________________A8" localSheetId="11">#REF!</definedName>
    <definedName name="_______________________________________________________A8" localSheetId="18">#REF!</definedName>
    <definedName name="_______________________________________________________A8" localSheetId="21">#REF!</definedName>
    <definedName name="_______________________________________________________A8" localSheetId="4">#REF!</definedName>
    <definedName name="_______________________________________________________A8">#REF!</definedName>
    <definedName name="_______________________________________________________DIN217" localSheetId="24">#REF!</definedName>
    <definedName name="_______________________________________________________DIN217" localSheetId="11">#REF!</definedName>
    <definedName name="_______________________________________________________DIN217" localSheetId="18">#REF!</definedName>
    <definedName name="_______________________________________________________DIN217" localSheetId="21">#REF!</definedName>
    <definedName name="_______________________________________________________DIN217" localSheetId="4">#REF!</definedName>
    <definedName name="_______________________________________________________DIN217">#REF!</definedName>
    <definedName name="_______________________________________________________HBG20" localSheetId="14">'[3]Shoring and Strutting'!#REF!</definedName>
    <definedName name="_______________________________________________________HBG20" localSheetId="4">'[3]Shoring and Strutting'!#REF!</definedName>
    <definedName name="_______________________________________________________HBG20">'[3]Shoring and Strutting'!#REF!</definedName>
    <definedName name="_______________________________________________________HBG40" localSheetId="14">'[3]Shoring and Strutting'!#REF!</definedName>
    <definedName name="_______________________________________________________HBG40" localSheetId="4">'[3]Shoring and Strutting'!#REF!</definedName>
    <definedName name="_______________________________________________________HBG40">'[3]Shoring and Strutting'!#REF!</definedName>
    <definedName name="_______________________________________________________tab1" localSheetId="24">#REF!</definedName>
    <definedName name="_______________________________________________________tab1" localSheetId="11">#REF!</definedName>
    <definedName name="_______________________________________________________tab1" localSheetId="18">#REF!</definedName>
    <definedName name="_______________________________________________________tab1" localSheetId="21">#REF!</definedName>
    <definedName name="_______________________________________________________tab1" localSheetId="4">#REF!</definedName>
    <definedName name="_______________________________________________________tab1">#REF!</definedName>
    <definedName name="_______________________________________________________tab2" localSheetId="24">#REF!</definedName>
    <definedName name="_______________________________________________________tab2" localSheetId="11">#REF!</definedName>
    <definedName name="_______________________________________________________tab2" localSheetId="18">#REF!</definedName>
    <definedName name="_______________________________________________________tab2" localSheetId="21">#REF!</definedName>
    <definedName name="_______________________________________________________tab2" localSheetId="4">#REF!</definedName>
    <definedName name="_______________________________________________________tab2">#REF!</definedName>
    <definedName name="______________________________________________________A1" localSheetId="11">#REF!</definedName>
    <definedName name="______________________________________________________A1" localSheetId="18">#REF!</definedName>
    <definedName name="______________________________________________________A1" localSheetId="21">#REF!</definedName>
    <definedName name="______________________________________________________A1" localSheetId="4">#REF!</definedName>
    <definedName name="______________________________________________________A1">#REF!</definedName>
    <definedName name="______________________________________________________A8" localSheetId="24">#REF!</definedName>
    <definedName name="______________________________________________________A8" localSheetId="11">#REF!</definedName>
    <definedName name="______________________________________________________A8" localSheetId="18">#REF!</definedName>
    <definedName name="______________________________________________________A8" localSheetId="21">#REF!</definedName>
    <definedName name="______________________________________________________A8" localSheetId="4">#REF!</definedName>
    <definedName name="______________________________________________________A8">#REF!</definedName>
    <definedName name="______________________________________________________DIN217" localSheetId="11">#REF!</definedName>
    <definedName name="______________________________________________________DIN217" localSheetId="18">#REF!</definedName>
    <definedName name="______________________________________________________DIN217" localSheetId="21">#REF!</definedName>
    <definedName name="______________________________________________________DIN217" localSheetId="4">#REF!</definedName>
    <definedName name="______________________________________________________DIN217">#REF!</definedName>
    <definedName name="______________________________________________________HBG20" localSheetId="4">'[3]Shoring and Strutting'!#REF!</definedName>
    <definedName name="______________________________________________________HBG20">'[3]Shoring and Strutting'!#REF!</definedName>
    <definedName name="______________________________________________________HBG40" localSheetId="4">'[3]Shoring and Strutting'!#REF!</definedName>
    <definedName name="______________________________________________________HBG40">'[3]Shoring and Strutting'!#REF!</definedName>
    <definedName name="______________________________________________________tab1" localSheetId="24">#REF!</definedName>
    <definedName name="______________________________________________________tab1" localSheetId="11">#REF!</definedName>
    <definedName name="______________________________________________________tab1" localSheetId="18">#REF!</definedName>
    <definedName name="______________________________________________________tab1" localSheetId="21">#REF!</definedName>
    <definedName name="______________________________________________________tab1" localSheetId="4">#REF!</definedName>
    <definedName name="______________________________________________________tab1">#REF!</definedName>
    <definedName name="______________________________________________________tab2" localSheetId="24">#REF!</definedName>
    <definedName name="______________________________________________________tab2" localSheetId="11">#REF!</definedName>
    <definedName name="______________________________________________________tab2" localSheetId="18">#REF!</definedName>
    <definedName name="______________________________________________________tab2" localSheetId="21">#REF!</definedName>
    <definedName name="______________________________________________________tab2" localSheetId="4">#REF!</definedName>
    <definedName name="______________________________________________________tab2">#REF!</definedName>
    <definedName name="_____________________________________________________A1" localSheetId="24">#REF!</definedName>
    <definedName name="_____________________________________________________A1" localSheetId="11">#REF!</definedName>
    <definedName name="_____________________________________________________A1" localSheetId="18">#REF!</definedName>
    <definedName name="_____________________________________________________A1" localSheetId="21">#REF!</definedName>
    <definedName name="_____________________________________________________A1" localSheetId="4">#REF!</definedName>
    <definedName name="_____________________________________________________A1">#REF!</definedName>
    <definedName name="_____________________________________________________A8" localSheetId="24">#REF!</definedName>
    <definedName name="_____________________________________________________A8" localSheetId="11">#REF!</definedName>
    <definedName name="_____________________________________________________A8" localSheetId="18">#REF!</definedName>
    <definedName name="_____________________________________________________A8" localSheetId="21">#REF!</definedName>
    <definedName name="_____________________________________________________A8" localSheetId="4">#REF!</definedName>
    <definedName name="_____________________________________________________A8">#REF!</definedName>
    <definedName name="_____________________________________________________DIN217" localSheetId="24">#REF!</definedName>
    <definedName name="_____________________________________________________DIN217" localSheetId="11">#REF!</definedName>
    <definedName name="_____________________________________________________DIN217" localSheetId="18">#REF!</definedName>
    <definedName name="_____________________________________________________DIN217" localSheetId="21">#REF!</definedName>
    <definedName name="_____________________________________________________DIN217" localSheetId="4">#REF!</definedName>
    <definedName name="_____________________________________________________DIN217">#REF!</definedName>
    <definedName name="_____________________________________________________HBG20" localSheetId="4">'[3]Shoring and Strutting'!#REF!</definedName>
    <definedName name="_____________________________________________________HBG20">'[3]Shoring and Strutting'!#REF!</definedName>
    <definedName name="_____________________________________________________HBG40" localSheetId="4">'[3]Shoring and Strutting'!#REF!</definedName>
    <definedName name="_____________________________________________________HBG40">'[3]Shoring and Strutting'!#REF!</definedName>
    <definedName name="_____________________________________________________tab1" localSheetId="24">#REF!</definedName>
    <definedName name="_____________________________________________________tab1" localSheetId="11">#REF!</definedName>
    <definedName name="_____________________________________________________tab1" localSheetId="18">#REF!</definedName>
    <definedName name="_____________________________________________________tab1" localSheetId="21">#REF!</definedName>
    <definedName name="_____________________________________________________tab1" localSheetId="4">#REF!</definedName>
    <definedName name="_____________________________________________________tab1">#REF!</definedName>
    <definedName name="_____________________________________________________tab2" localSheetId="11">#REF!</definedName>
    <definedName name="_____________________________________________________tab2" localSheetId="18">#REF!</definedName>
    <definedName name="_____________________________________________________tab2" localSheetId="21">#REF!</definedName>
    <definedName name="_____________________________________________________tab2" localSheetId="4">#REF!</definedName>
    <definedName name="_____________________________________________________tab2">#REF!</definedName>
    <definedName name="____________________________________________________A1" localSheetId="11">#REF!</definedName>
    <definedName name="____________________________________________________A1" localSheetId="18">#REF!</definedName>
    <definedName name="____________________________________________________A1" localSheetId="21">#REF!</definedName>
    <definedName name="____________________________________________________A1" localSheetId="4">#REF!</definedName>
    <definedName name="____________________________________________________A1">#REF!</definedName>
    <definedName name="____________________________________________________A8" localSheetId="24">#REF!</definedName>
    <definedName name="____________________________________________________A8" localSheetId="11">#REF!</definedName>
    <definedName name="____________________________________________________A8" localSheetId="18">#REF!</definedName>
    <definedName name="____________________________________________________A8" localSheetId="21">#REF!</definedName>
    <definedName name="____________________________________________________A8" localSheetId="4">#REF!</definedName>
    <definedName name="____________________________________________________A8">#REF!</definedName>
    <definedName name="____________________________________________________DIN217" localSheetId="11">#REF!</definedName>
    <definedName name="____________________________________________________DIN217" localSheetId="18">#REF!</definedName>
    <definedName name="____________________________________________________DIN217" localSheetId="21">#REF!</definedName>
    <definedName name="____________________________________________________DIN217" localSheetId="4">#REF!</definedName>
    <definedName name="____________________________________________________DIN217">#REF!</definedName>
    <definedName name="____________________________________________________HBG20" localSheetId="4">'[3]Shoring and Strutting'!#REF!</definedName>
    <definedName name="____________________________________________________HBG20">'[3]Shoring and Strutting'!#REF!</definedName>
    <definedName name="____________________________________________________HBG40" localSheetId="4">'[3]Shoring and Strutting'!#REF!</definedName>
    <definedName name="____________________________________________________HBG40">'[3]Shoring and Strutting'!#REF!</definedName>
    <definedName name="____________________________________________________tab1" localSheetId="24">#REF!</definedName>
    <definedName name="____________________________________________________tab1" localSheetId="11">#REF!</definedName>
    <definedName name="____________________________________________________tab1" localSheetId="18">#REF!</definedName>
    <definedName name="____________________________________________________tab1" localSheetId="21">#REF!</definedName>
    <definedName name="____________________________________________________tab1" localSheetId="4">#REF!</definedName>
    <definedName name="____________________________________________________tab1">#REF!</definedName>
    <definedName name="____________________________________________________tab2" localSheetId="24">#REF!</definedName>
    <definedName name="____________________________________________________tab2" localSheetId="11">#REF!</definedName>
    <definedName name="____________________________________________________tab2" localSheetId="18">#REF!</definedName>
    <definedName name="____________________________________________________tab2" localSheetId="21">#REF!</definedName>
    <definedName name="____________________________________________________tab2" localSheetId="4">#REF!</definedName>
    <definedName name="____________________________________________________tab2">#REF!</definedName>
    <definedName name="___________________________________________________A1" localSheetId="24">#REF!</definedName>
    <definedName name="___________________________________________________A1" localSheetId="11">#REF!</definedName>
    <definedName name="___________________________________________________A1" localSheetId="18">#REF!</definedName>
    <definedName name="___________________________________________________A1" localSheetId="21">#REF!</definedName>
    <definedName name="___________________________________________________A1" localSheetId="4">#REF!</definedName>
    <definedName name="___________________________________________________A1">#REF!</definedName>
    <definedName name="___________________________________________________A8" localSheetId="24">#REF!</definedName>
    <definedName name="___________________________________________________A8" localSheetId="11">#REF!</definedName>
    <definedName name="___________________________________________________A8" localSheetId="18">#REF!</definedName>
    <definedName name="___________________________________________________A8" localSheetId="21">#REF!</definedName>
    <definedName name="___________________________________________________A8" localSheetId="4">#REF!</definedName>
    <definedName name="___________________________________________________A8">#REF!</definedName>
    <definedName name="___________________________________________________DIN217" localSheetId="24">#REF!</definedName>
    <definedName name="___________________________________________________DIN217" localSheetId="11">#REF!</definedName>
    <definedName name="___________________________________________________DIN217" localSheetId="18">#REF!</definedName>
    <definedName name="___________________________________________________DIN217" localSheetId="21">#REF!</definedName>
    <definedName name="___________________________________________________DIN217" localSheetId="4">#REF!</definedName>
    <definedName name="___________________________________________________DIN217">#REF!</definedName>
    <definedName name="___________________________________________________HBG20" localSheetId="4">'[3]Shoring and Strutting'!#REF!</definedName>
    <definedName name="___________________________________________________HBG20">'[3]Shoring and Strutting'!#REF!</definedName>
    <definedName name="___________________________________________________HBG40" localSheetId="4">'[3]Shoring and Strutting'!#REF!</definedName>
    <definedName name="___________________________________________________HBG40">'[3]Shoring and Strutting'!#REF!</definedName>
    <definedName name="___________________________________________________tab1" localSheetId="11">#REF!</definedName>
    <definedName name="___________________________________________________tab1" localSheetId="18">#REF!</definedName>
    <definedName name="___________________________________________________tab1" localSheetId="21">#REF!</definedName>
    <definedName name="___________________________________________________tab1" localSheetId="4">#REF!</definedName>
    <definedName name="___________________________________________________tab1">#REF!</definedName>
    <definedName name="___________________________________________________tab2" localSheetId="11">#REF!</definedName>
    <definedName name="___________________________________________________tab2" localSheetId="18">#REF!</definedName>
    <definedName name="___________________________________________________tab2" localSheetId="21">#REF!</definedName>
    <definedName name="___________________________________________________tab2" localSheetId="4">#REF!</definedName>
    <definedName name="___________________________________________________tab2">#REF!</definedName>
    <definedName name="__________________________________________________A1" localSheetId="11">#REF!</definedName>
    <definedName name="__________________________________________________A1" localSheetId="18">#REF!</definedName>
    <definedName name="__________________________________________________A1" localSheetId="21">#REF!</definedName>
    <definedName name="__________________________________________________A1" localSheetId="4">#REF!</definedName>
    <definedName name="__________________________________________________A1">#REF!</definedName>
    <definedName name="__________________________________________________A8" localSheetId="11">#REF!</definedName>
    <definedName name="__________________________________________________A8" localSheetId="18">#REF!</definedName>
    <definedName name="__________________________________________________A8" localSheetId="21">#REF!</definedName>
    <definedName name="__________________________________________________A8" localSheetId="4">#REF!</definedName>
    <definedName name="__________________________________________________A8">#REF!</definedName>
    <definedName name="__________________________________________________DIN217" localSheetId="11">#REF!</definedName>
    <definedName name="__________________________________________________DIN217" localSheetId="18">#REF!</definedName>
    <definedName name="__________________________________________________DIN217" localSheetId="21">#REF!</definedName>
    <definedName name="__________________________________________________DIN217" localSheetId="4">#REF!</definedName>
    <definedName name="__________________________________________________DIN217">#REF!</definedName>
    <definedName name="__________________________________________________HBG20" localSheetId="4">'[3]Shoring and Strutting'!#REF!</definedName>
    <definedName name="__________________________________________________HBG20">'[3]Shoring and Strutting'!#REF!</definedName>
    <definedName name="__________________________________________________HBG40" localSheetId="4">'[3]Shoring and Strutting'!#REF!</definedName>
    <definedName name="__________________________________________________HBG40">'[3]Shoring and Strutting'!#REF!</definedName>
    <definedName name="__________________________________________________tab1" localSheetId="24">#REF!</definedName>
    <definedName name="__________________________________________________tab1" localSheetId="11">#REF!</definedName>
    <definedName name="__________________________________________________tab1" localSheetId="18">#REF!</definedName>
    <definedName name="__________________________________________________tab1" localSheetId="21">#REF!</definedName>
    <definedName name="__________________________________________________tab1" localSheetId="4">#REF!</definedName>
    <definedName name="__________________________________________________tab1">#REF!</definedName>
    <definedName name="__________________________________________________tab2" localSheetId="24">#REF!</definedName>
    <definedName name="__________________________________________________tab2" localSheetId="11">#REF!</definedName>
    <definedName name="__________________________________________________tab2" localSheetId="18">#REF!</definedName>
    <definedName name="__________________________________________________tab2" localSheetId="21">#REF!</definedName>
    <definedName name="__________________________________________________tab2" localSheetId="4">#REF!</definedName>
    <definedName name="__________________________________________________tab2">#REF!</definedName>
    <definedName name="_________________________________________________A1" localSheetId="24">#REF!</definedName>
    <definedName name="_________________________________________________A1" localSheetId="11">#REF!</definedName>
    <definedName name="_________________________________________________A1" localSheetId="18">#REF!</definedName>
    <definedName name="_________________________________________________A1" localSheetId="21">#REF!</definedName>
    <definedName name="_________________________________________________A1" localSheetId="4">#REF!</definedName>
    <definedName name="_________________________________________________A1">#REF!</definedName>
    <definedName name="_________________________________________________A8" localSheetId="24">#REF!</definedName>
    <definedName name="_________________________________________________A8" localSheetId="11">#REF!</definedName>
    <definedName name="_________________________________________________A8" localSheetId="18">#REF!</definedName>
    <definedName name="_________________________________________________A8" localSheetId="21">#REF!</definedName>
    <definedName name="_________________________________________________A8" localSheetId="4">#REF!</definedName>
    <definedName name="_________________________________________________A8">#REF!</definedName>
    <definedName name="_________________________________________________DIN217" localSheetId="24">#REF!</definedName>
    <definedName name="_________________________________________________DIN217" localSheetId="11">#REF!</definedName>
    <definedName name="_________________________________________________DIN217" localSheetId="18">#REF!</definedName>
    <definedName name="_________________________________________________DIN217" localSheetId="21">#REF!</definedName>
    <definedName name="_________________________________________________DIN217" localSheetId="4">#REF!</definedName>
    <definedName name="_________________________________________________DIN217">#REF!</definedName>
    <definedName name="_________________________________________________HBG20" localSheetId="4">'[3]Shoring and Strutting'!#REF!</definedName>
    <definedName name="_________________________________________________HBG20">'[3]Shoring and Strutting'!#REF!</definedName>
    <definedName name="_________________________________________________HBG40" localSheetId="18">'[4]Shoring and Strutting'!#REF!</definedName>
    <definedName name="_________________________________________________HBG40" localSheetId="21">'[4]Shoring and Strutting'!#REF!</definedName>
    <definedName name="_________________________________________________HBG40" localSheetId="4">'[4]Shoring and Strutting'!#REF!</definedName>
    <definedName name="_________________________________________________HBG40">'[4]Shoring and Strutting'!#REF!</definedName>
    <definedName name="_________________________________________________tab1" localSheetId="11">#REF!</definedName>
    <definedName name="_________________________________________________tab1" localSheetId="18">#REF!</definedName>
    <definedName name="_________________________________________________tab1" localSheetId="21">#REF!</definedName>
    <definedName name="_________________________________________________tab1" localSheetId="4">#REF!</definedName>
    <definedName name="_________________________________________________tab1">#REF!</definedName>
    <definedName name="_________________________________________________tab2" localSheetId="11">#REF!</definedName>
    <definedName name="_________________________________________________tab2" localSheetId="18">#REF!</definedName>
    <definedName name="_________________________________________________tab2" localSheetId="21">#REF!</definedName>
    <definedName name="_________________________________________________tab2" localSheetId="4">#REF!</definedName>
    <definedName name="_________________________________________________tab2">#REF!</definedName>
    <definedName name="________________________________________________A1" localSheetId="11">#REF!</definedName>
    <definedName name="________________________________________________A1" localSheetId="18">#REF!</definedName>
    <definedName name="________________________________________________A1" localSheetId="21">#REF!</definedName>
    <definedName name="________________________________________________A1" localSheetId="4">#REF!</definedName>
    <definedName name="________________________________________________A1">#REF!</definedName>
    <definedName name="________________________________________________A8" localSheetId="24">#REF!</definedName>
    <definedName name="________________________________________________A8" localSheetId="11">#REF!</definedName>
    <definedName name="________________________________________________A8" localSheetId="18">#REF!</definedName>
    <definedName name="________________________________________________A8" localSheetId="21">#REF!</definedName>
    <definedName name="________________________________________________A8" localSheetId="4">#REF!</definedName>
    <definedName name="________________________________________________A8">#REF!</definedName>
    <definedName name="________________________________________________DIN217" localSheetId="24">#REF!</definedName>
    <definedName name="________________________________________________DIN217" localSheetId="11">#REF!</definedName>
    <definedName name="________________________________________________DIN217" localSheetId="18">#REF!</definedName>
    <definedName name="________________________________________________DIN217" localSheetId="21">#REF!</definedName>
    <definedName name="________________________________________________DIN217" localSheetId="4">#REF!</definedName>
    <definedName name="________________________________________________DIN217">#REF!</definedName>
    <definedName name="________________________________________________HBG20" localSheetId="18">'[4]Shoring and Strutting'!#REF!</definedName>
    <definedName name="________________________________________________HBG20" localSheetId="21">'[4]Shoring and Strutting'!#REF!</definedName>
    <definedName name="________________________________________________HBG20" localSheetId="4">'[4]Shoring and Strutting'!#REF!</definedName>
    <definedName name="________________________________________________HBG20">'[4]Shoring and Strutting'!#REF!</definedName>
    <definedName name="________________________________________________HBG40" localSheetId="18">'[4]Shoring and Strutting'!#REF!</definedName>
    <definedName name="________________________________________________HBG40" localSheetId="21">'[4]Shoring and Strutting'!#REF!</definedName>
    <definedName name="________________________________________________HBG40" localSheetId="4">'[4]Shoring and Strutting'!#REF!</definedName>
    <definedName name="________________________________________________HBG40">'[4]Shoring and Strutting'!#REF!</definedName>
    <definedName name="________________________________________________tab1" localSheetId="24">#REF!</definedName>
    <definedName name="________________________________________________tab1" localSheetId="11">#REF!</definedName>
    <definedName name="________________________________________________tab1" localSheetId="18">#REF!</definedName>
    <definedName name="________________________________________________tab1" localSheetId="21">#REF!</definedName>
    <definedName name="________________________________________________tab1" localSheetId="4">#REF!</definedName>
    <definedName name="________________________________________________tab1">#REF!</definedName>
    <definedName name="________________________________________________tab2" localSheetId="24">#REF!</definedName>
    <definedName name="________________________________________________tab2" localSheetId="11">#REF!</definedName>
    <definedName name="________________________________________________tab2" localSheetId="18">#REF!</definedName>
    <definedName name="________________________________________________tab2" localSheetId="21">#REF!</definedName>
    <definedName name="________________________________________________tab2" localSheetId="4">#REF!</definedName>
    <definedName name="________________________________________________tab2">#REF!</definedName>
    <definedName name="_______________________________________________A1" localSheetId="24">#REF!</definedName>
    <definedName name="_______________________________________________A1" localSheetId="11">#REF!</definedName>
    <definedName name="_______________________________________________A1" localSheetId="18">#REF!</definedName>
    <definedName name="_______________________________________________A1" localSheetId="21">#REF!</definedName>
    <definedName name="_______________________________________________A1" localSheetId="4">#REF!</definedName>
    <definedName name="_______________________________________________A1">#REF!</definedName>
    <definedName name="_______________________________________________A8" localSheetId="24">#REF!</definedName>
    <definedName name="_______________________________________________A8" localSheetId="11">#REF!</definedName>
    <definedName name="_______________________________________________A8" localSheetId="18">#REF!</definedName>
    <definedName name="_______________________________________________A8" localSheetId="21">#REF!</definedName>
    <definedName name="_______________________________________________A8" localSheetId="4">#REF!</definedName>
    <definedName name="_______________________________________________A8">#REF!</definedName>
    <definedName name="_______________________________________________DIN217" localSheetId="24">#REF!</definedName>
    <definedName name="_______________________________________________DIN217" localSheetId="11">#REF!</definedName>
    <definedName name="_______________________________________________DIN217" localSheetId="18">#REF!</definedName>
    <definedName name="_______________________________________________DIN217" localSheetId="21">#REF!</definedName>
    <definedName name="_______________________________________________DIN217" localSheetId="4">#REF!</definedName>
    <definedName name="_______________________________________________DIN217">#REF!</definedName>
    <definedName name="_______________________________________________HBG12" localSheetId="4">'[3]Shoring and Strutting'!#REF!</definedName>
    <definedName name="_______________________________________________HBG12">'[3]Shoring and Strutting'!#REF!</definedName>
    <definedName name="_______________________________________________HBG20" localSheetId="18">'[4]Shoring and Strutting'!#REF!</definedName>
    <definedName name="_______________________________________________HBG20" localSheetId="21">'[4]Shoring and Strutting'!#REF!</definedName>
    <definedName name="_______________________________________________HBG20" localSheetId="4">'[4]Shoring and Strutting'!#REF!</definedName>
    <definedName name="_______________________________________________HBG20">'[4]Shoring and Strutting'!#REF!</definedName>
    <definedName name="_______________________________________________HBG40" localSheetId="18">'[4]Shoring and Strutting'!#REF!</definedName>
    <definedName name="_______________________________________________HBG40" localSheetId="21">'[4]Shoring and Strutting'!#REF!</definedName>
    <definedName name="_______________________________________________HBG40" localSheetId="4">'[4]Shoring and Strutting'!#REF!</definedName>
    <definedName name="_______________________________________________HBG40">'[4]Shoring and Strutting'!#REF!</definedName>
    <definedName name="_______________________________________________psc450" localSheetId="4">'[3]Shoring and Strutting'!#REF!</definedName>
    <definedName name="_______________________________________________psc450">'[3]Shoring and Strutting'!#REF!</definedName>
    <definedName name="_______________________________________________psc500" localSheetId="4">'[3]Shoring and Strutting'!#REF!</definedName>
    <definedName name="_______________________________________________psc500">'[3]Shoring and Strutting'!#REF!</definedName>
    <definedName name="_______________________________________________psc600" localSheetId="4">'[3]Shoring and Strutting'!#REF!</definedName>
    <definedName name="_______________________________________________psc600">'[3]Shoring and Strutting'!#REF!</definedName>
    <definedName name="_______________________________________________psc700" localSheetId="4">'[3]Shoring and Strutting'!#REF!</definedName>
    <definedName name="_______________________________________________psc700">'[3]Shoring and Strutting'!#REF!</definedName>
    <definedName name="_______________________________________________psc800" localSheetId="4">'[3]Shoring and Strutting'!#REF!</definedName>
    <definedName name="_______________________________________________psc800">'[3]Shoring and Strutting'!#REF!</definedName>
    <definedName name="_______________________________________________SW10" localSheetId="4">'[3]Shoring and Strutting'!#REF!</definedName>
    <definedName name="_______________________________________________SW10">'[3]Shoring and Strutting'!#REF!</definedName>
    <definedName name="_______________________________________________tab1" localSheetId="11">#REF!</definedName>
    <definedName name="_______________________________________________tab1" localSheetId="18">#REF!</definedName>
    <definedName name="_______________________________________________tab1" localSheetId="21">#REF!</definedName>
    <definedName name="_______________________________________________tab1" localSheetId="4">#REF!</definedName>
    <definedName name="_______________________________________________tab1">#REF!</definedName>
    <definedName name="_______________________________________________tab2" localSheetId="11">#REF!</definedName>
    <definedName name="_______________________________________________tab2" localSheetId="18">#REF!</definedName>
    <definedName name="_______________________________________________tab2" localSheetId="21">#REF!</definedName>
    <definedName name="_______________________________________________tab2" localSheetId="4">#REF!</definedName>
    <definedName name="_______________________________________________tab2">#REF!</definedName>
    <definedName name="______________________________________________A1" localSheetId="11">#REF!</definedName>
    <definedName name="______________________________________________A1" localSheetId="18">#REF!</definedName>
    <definedName name="______________________________________________A1" localSheetId="21">#REF!</definedName>
    <definedName name="______________________________________________A1" localSheetId="4">#REF!</definedName>
    <definedName name="______________________________________________A1">#REF!</definedName>
    <definedName name="______________________________________________A8" localSheetId="11">#REF!</definedName>
    <definedName name="______________________________________________A8" localSheetId="18">#REF!</definedName>
    <definedName name="______________________________________________A8" localSheetId="21">#REF!</definedName>
    <definedName name="______________________________________________A8" localSheetId="4">#REF!</definedName>
    <definedName name="______________________________________________A8">#REF!</definedName>
    <definedName name="______________________________________________DIN217" localSheetId="11">#REF!</definedName>
    <definedName name="______________________________________________DIN217" localSheetId="18">#REF!</definedName>
    <definedName name="______________________________________________DIN217" localSheetId="21">#REF!</definedName>
    <definedName name="______________________________________________DIN217" localSheetId="4">#REF!</definedName>
    <definedName name="______________________________________________DIN217">#REF!</definedName>
    <definedName name="______________________________________________HBG12" localSheetId="4">'[3]Shoring and Strutting'!#REF!</definedName>
    <definedName name="______________________________________________HBG12">'[3]Shoring and Strutting'!#REF!</definedName>
    <definedName name="______________________________________________HBG20" localSheetId="18">'[4]Shoring and Strutting'!#REF!</definedName>
    <definedName name="______________________________________________HBG20" localSheetId="21">'[4]Shoring and Strutting'!#REF!</definedName>
    <definedName name="______________________________________________HBG20" localSheetId="4">'[4]Shoring and Strutting'!#REF!</definedName>
    <definedName name="______________________________________________HBG20">'[4]Shoring and Strutting'!#REF!</definedName>
    <definedName name="______________________________________________HBG40" localSheetId="18">'[4]Shoring and Strutting'!#REF!</definedName>
    <definedName name="______________________________________________HBG40" localSheetId="21">'[4]Shoring and Strutting'!#REF!</definedName>
    <definedName name="______________________________________________HBG40" localSheetId="4">'[4]Shoring and Strutting'!#REF!</definedName>
    <definedName name="______________________________________________HBG40">'[4]Shoring and Strutting'!#REF!</definedName>
    <definedName name="______________________________________________psc450" localSheetId="4">'[3]Shoring and Strutting'!#REF!</definedName>
    <definedName name="______________________________________________psc450">'[3]Shoring and Strutting'!#REF!</definedName>
    <definedName name="______________________________________________psc500" localSheetId="4">'[3]Shoring and Strutting'!#REF!</definedName>
    <definedName name="______________________________________________psc500">'[3]Shoring and Strutting'!#REF!</definedName>
    <definedName name="______________________________________________psc600" localSheetId="4">'[3]Shoring and Strutting'!#REF!</definedName>
    <definedName name="______________________________________________psc600">'[3]Shoring and Strutting'!#REF!</definedName>
    <definedName name="______________________________________________psc700" localSheetId="4">'[3]Shoring and Strutting'!#REF!</definedName>
    <definedName name="______________________________________________psc700">'[3]Shoring and Strutting'!#REF!</definedName>
    <definedName name="______________________________________________psc800" localSheetId="4">'[3]Shoring and Strutting'!#REF!</definedName>
    <definedName name="______________________________________________psc800">'[3]Shoring and Strutting'!#REF!</definedName>
    <definedName name="______________________________________________RCC12" localSheetId="18">[5]Spec!#REF!</definedName>
    <definedName name="______________________________________________RCC12" localSheetId="21">[5]Spec!#REF!</definedName>
    <definedName name="______________________________________________RCC12" localSheetId="4">[5]Spec!#REF!</definedName>
    <definedName name="______________________________________________RCC12">[5]Spec!#REF!</definedName>
    <definedName name="______________________________________________SW10" localSheetId="4">'[3]Shoring and Strutting'!#REF!</definedName>
    <definedName name="______________________________________________SW10">'[3]Shoring and Strutting'!#REF!</definedName>
    <definedName name="______________________________________________tab1" localSheetId="24">#REF!</definedName>
    <definedName name="______________________________________________tab1" localSheetId="11">#REF!</definedName>
    <definedName name="______________________________________________tab1" localSheetId="18">#REF!</definedName>
    <definedName name="______________________________________________tab1" localSheetId="21">#REF!</definedName>
    <definedName name="______________________________________________tab1" localSheetId="4">#REF!</definedName>
    <definedName name="______________________________________________tab1">#REF!</definedName>
    <definedName name="______________________________________________tab2" localSheetId="24">#REF!</definedName>
    <definedName name="______________________________________________tab2" localSheetId="11">#REF!</definedName>
    <definedName name="______________________________________________tab2" localSheetId="18">#REF!</definedName>
    <definedName name="______________________________________________tab2" localSheetId="21">#REF!</definedName>
    <definedName name="______________________________________________tab2" localSheetId="4">#REF!</definedName>
    <definedName name="______________________________________________tab2">#REF!</definedName>
    <definedName name="_____________________________________________A1" localSheetId="24">#REF!</definedName>
    <definedName name="_____________________________________________A1" localSheetId="11">#REF!</definedName>
    <definedName name="_____________________________________________A1" localSheetId="18">#REF!</definedName>
    <definedName name="_____________________________________________A1" localSheetId="21">#REF!</definedName>
    <definedName name="_____________________________________________A1" localSheetId="4">#REF!</definedName>
    <definedName name="_____________________________________________A1">#REF!</definedName>
    <definedName name="_____________________________________________A8" localSheetId="24">#REF!</definedName>
    <definedName name="_____________________________________________A8" localSheetId="11">#REF!</definedName>
    <definedName name="_____________________________________________A8" localSheetId="18">#REF!</definedName>
    <definedName name="_____________________________________________A8" localSheetId="21">#REF!</definedName>
    <definedName name="_____________________________________________A8" localSheetId="4">#REF!</definedName>
    <definedName name="_____________________________________________A8">#REF!</definedName>
    <definedName name="_____________________________________________DIN217" localSheetId="24">#REF!</definedName>
    <definedName name="_____________________________________________DIN217" localSheetId="11">#REF!</definedName>
    <definedName name="_____________________________________________DIN217" localSheetId="18">#REF!</definedName>
    <definedName name="_____________________________________________DIN217" localSheetId="21">#REF!</definedName>
    <definedName name="_____________________________________________DIN217" localSheetId="4">#REF!</definedName>
    <definedName name="_____________________________________________DIN217">#REF!</definedName>
    <definedName name="_____________________________________________HBG12" localSheetId="4">'[3]Shoring and Strutting'!#REF!</definedName>
    <definedName name="_____________________________________________HBG12">'[3]Shoring and Strutting'!#REF!</definedName>
    <definedName name="_____________________________________________HBG20" localSheetId="18">'[4]Shoring and Strutting'!#REF!</definedName>
    <definedName name="_____________________________________________HBG20" localSheetId="21">'[4]Shoring and Strutting'!#REF!</definedName>
    <definedName name="_____________________________________________HBG20" localSheetId="4">'[4]Shoring and Strutting'!#REF!</definedName>
    <definedName name="_____________________________________________HBG20">'[4]Shoring and Strutting'!#REF!</definedName>
    <definedName name="_____________________________________________HBG40" localSheetId="18">'[4]Shoring and Strutting'!#REF!</definedName>
    <definedName name="_____________________________________________HBG40" localSheetId="21">'[4]Shoring and Strutting'!#REF!</definedName>
    <definedName name="_____________________________________________HBG40" localSheetId="4">'[4]Shoring and Strutting'!#REF!</definedName>
    <definedName name="_____________________________________________HBG40">'[4]Shoring and Strutting'!#REF!</definedName>
    <definedName name="_____________________________________________psc450" localSheetId="4">'[3]Shoring and Strutting'!#REF!</definedName>
    <definedName name="_____________________________________________psc450">'[3]Shoring and Strutting'!#REF!</definedName>
    <definedName name="_____________________________________________psc500" localSheetId="4">'[3]Shoring and Strutting'!#REF!</definedName>
    <definedName name="_____________________________________________psc500">'[3]Shoring and Strutting'!#REF!</definedName>
    <definedName name="_____________________________________________psc600" localSheetId="4">'[3]Shoring and Strutting'!#REF!</definedName>
    <definedName name="_____________________________________________psc600">'[3]Shoring and Strutting'!#REF!</definedName>
    <definedName name="_____________________________________________psc700" localSheetId="4">'[3]Shoring and Strutting'!#REF!</definedName>
    <definedName name="_____________________________________________psc700">'[3]Shoring and Strutting'!#REF!</definedName>
    <definedName name="_____________________________________________psc800" localSheetId="4">'[3]Shoring and Strutting'!#REF!</definedName>
    <definedName name="_____________________________________________psc800">'[3]Shoring and Strutting'!#REF!</definedName>
    <definedName name="_____________________________________________RCC12" localSheetId="18">[5]Spec!#REF!</definedName>
    <definedName name="_____________________________________________RCC12" localSheetId="21">[5]Spec!#REF!</definedName>
    <definedName name="_____________________________________________RCC12" localSheetId="4">[5]Spec!#REF!</definedName>
    <definedName name="_____________________________________________RCC12">[5]Spec!#REF!</definedName>
    <definedName name="_____________________________________________SW10" localSheetId="4">'[3]Shoring and Strutting'!#REF!</definedName>
    <definedName name="_____________________________________________SW10">'[3]Shoring and Strutting'!#REF!</definedName>
    <definedName name="_____________________________________________tab1" localSheetId="11">#REF!</definedName>
    <definedName name="_____________________________________________tab1" localSheetId="18">#REF!</definedName>
    <definedName name="_____________________________________________tab1" localSheetId="21">#REF!</definedName>
    <definedName name="_____________________________________________tab1" localSheetId="4">#REF!</definedName>
    <definedName name="_____________________________________________tab1">#REF!</definedName>
    <definedName name="_____________________________________________tab2" localSheetId="11">#REF!</definedName>
    <definedName name="_____________________________________________tab2" localSheetId="18">#REF!</definedName>
    <definedName name="_____________________________________________tab2" localSheetId="21">#REF!</definedName>
    <definedName name="_____________________________________________tab2" localSheetId="4">#REF!</definedName>
    <definedName name="_____________________________________________tab2">#REF!</definedName>
    <definedName name="____________________________________________A1" localSheetId="11">#REF!</definedName>
    <definedName name="____________________________________________A1" localSheetId="18">#REF!</definedName>
    <definedName name="____________________________________________A1" localSheetId="21">#REF!</definedName>
    <definedName name="____________________________________________A1" localSheetId="4">#REF!</definedName>
    <definedName name="____________________________________________A1">#REF!</definedName>
    <definedName name="____________________________________________A8" localSheetId="11">#REF!</definedName>
    <definedName name="____________________________________________A8" localSheetId="18">#REF!</definedName>
    <definedName name="____________________________________________A8" localSheetId="21">#REF!</definedName>
    <definedName name="____________________________________________A8" localSheetId="4">#REF!</definedName>
    <definedName name="____________________________________________A8">#REF!</definedName>
    <definedName name="____________________________________________DIN217" localSheetId="11">#REF!</definedName>
    <definedName name="____________________________________________DIN217" localSheetId="18">#REF!</definedName>
    <definedName name="____________________________________________DIN217" localSheetId="21">#REF!</definedName>
    <definedName name="____________________________________________DIN217" localSheetId="4">#REF!</definedName>
    <definedName name="____________________________________________DIN217">#REF!</definedName>
    <definedName name="____________________________________________HBG12" localSheetId="4">'[3]Shoring and Strutting'!#REF!</definedName>
    <definedName name="____________________________________________HBG12">'[3]Shoring and Strutting'!#REF!</definedName>
    <definedName name="____________________________________________HBG20" localSheetId="18">'[4]Shoring and Strutting'!#REF!</definedName>
    <definedName name="____________________________________________HBG20" localSheetId="21">'[4]Shoring and Strutting'!#REF!</definedName>
    <definedName name="____________________________________________HBG20" localSheetId="4">'[4]Shoring and Strutting'!#REF!</definedName>
    <definedName name="____________________________________________HBG20">'[4]Shoring and Strutting'!#REF!</definedName>
    <definedName name="____________________________________________HBG40" localSheetId="18">'[4]Shoring and Strutting'!#REF!</definedName>
    <definedName name="____________________________________________HBG40" localSheetId="21">'[4]Shoring and Strutting'!#REF!</definedName>
    <definedName name="____________________________________________HBG40" localSheetId="4">'[4]Shoring and Strutting'!#REF!</definedName>
    <definedName name="____________________________________________HBG40">'[4]Shoring and Strutting'!#REF!</definedName>
    <definedName name="____________________________________________psc450" localSheetId="4">'[3]Shoring and Strutting'!#REF!</definedName>
    <definedName name="____________________________________________psc450">'[3]Shoring and Strutting'!#REF!</definedName>
    <definedName name="____________________________________________psc500" localSheetId="4">'[3]Shoring and Strutting'!#REF!</definedName>
    <definedName name="____________________________________________psc500">'[3]Shoring and Strutting'!#REF!</definedName>
    <definedName name="____________________________________________psc600" localSheetId="4">'[3]Shoring and Strutting'!#REF!</definedName>
    <definedName name="____________________________________________psc600">'[3]Shoring and Strutting'!#REF!</definedName>
    <definedName name="____________________________________________psc700" localSheetId="4">'[3]Shoring and Strutting'!#REF!</definedName>
    <definedName name="____________________________________________psc700">'[3]Shoring and Strutting'!#REF!</definedName>
    <definedName name="____________________________________________psc800" localSheetId="4">'[3]Shoring and Strutting'!#REF!</definedName>
    <definedName name="____________________________________________psc800">'[3]Shoring and Strutting'!#REF!</definedName>
    <definedName name="____________________________________________RCC115">[6]Spec!$B$10</definedName>
    <definedName name="____________________________________________RCC12" localSheetId="18">[5]Spec!#REF!</definedName>
    <definedName name="____________________________________________RCC12" localSheetId="21">[5]Spec!#REF!</definedName>
    <definedName name="____________________________________________RCC12" localSheetId="4">[5]Spec!#REF!</definedName>
    <definedName name="____________________________________________RCC12">[5]Spec!#REF!</definedName>
    <definedName name="____________________________________________SW10" localSheetId="4">'[3]Shoring and Strutting'!#REF!</definedName>
    <definedName name="____________________________________________SW10">'[3]Shoring and Strutting'!#REF!</definedName>
    <definedName name="____________________________________________tab1" localSheetId="24">#REF!</definedName>
    <definedName name="____________________________________________tab1" localSheetId="11">#REF!</definedName>
    <definedName name="____________________________________________tab1" localSheetId="18">#REF!</definedName>
    <definedName name="____________________________________________tab1" localSheetId="21">#REF!</definedName>
    <definedName name="____________________________________________tab1" localSheetId="4">#REF!</definedName>
    <definedName name="____________________________________________tab1">#REF!</definedName>
    <definedName name="____________________________________________tab2" localSheetId="24">#REF!</definedName>
    <definedName name="____________________________________________tab2" localSheetId="11">#REF!</definedName>
    <definedName name="____________________________________________tab2" localSheetId="18">#REF!</definedName>
    <definedName name="____________________________________________tab2" localSheetId="21">#REF!</definedName>
    <definedName name="____________________________________________tab2" localSheetId="4">#REF!</definedName>
    <definedName name="____________________________________________tab2">#REF!</definedName>
    <definedName name="___________________________________________A1" localSheetId="24">#REF!</definedName>
    <definedName name="___________________________________________A1" localSheetId="11">#REF!</definedName>
    <definedName name="___________________________________________A1" localSheetId="18">#REF!</definedName>
    <definedName name="___________________________________________A1" localSheetId="21">#REF!</definedName>
    <definedName name="___________________________________________A1" localSheetId="4">#REF!</definedName>
    <definedName name="___________________________________________A1">#REF!</definedName>
    <definedName name="___________________________________________A8" localSheetId="24">#REF!</definedName>
    <definedName name="___________________________________________A8" localSheetId="11">#REF!</definedName>
    <definedName name="___________________________________________A8" localSheetId="18">#REF!</definedName>
    <definedName name="___________________________________________A8" localSheetId="21">#REF!</definedName>
    <definedName name="___________________________________________A8" localSheetId="4">#REF!</definedName>
    <definedName name="___________________________________________A8">#REF!</definedName>
    <definedName name="___________________________________________DIN217" localSheetId="24">#REF!</definedName>
    <definedName name="___________________________________________DIN217" localSheetId="11">#REF!</definedName>
    <definedName name="___________________________________________DIN217" localSheetId="18">#REF!</definedName>
    <definedName name="___________________________________________DIN217" localSheetId="21">#REF!</definedName>
    <definedName name="___________________________________________DIN217" localSheetId="4">#REF!</definedName>
    <definedName name="___________________________________________DIN217">#REF!</definedName>
    <definedName name="___________________________________________HBG12" localSheetId="17">'[3]Shoring and Strutting'!#REF!</definedName>
    <definedName name="___________________________________________HBG12" localSheetId="4">'[3]Shoring and Strutting'!#REF!</definedName>
    <definedName name="___________________________________________HBG12">'[3]Shoring and Strutting'!#REF!</definedName>
    <definedName name="___________________________________________HBG20" localSheetId="18">'[4]Shoring and Strutting'!#REF!</definedName>
    <definedName name="___________________________________________HBG20" localSheetId="21">'[4]Shoring and Strutting'!#REF!</definedName>
    <definedName name="___________________________________________HBG20" localSheetId="4">'[4]Shoring and Strutting'!#REF!</definedName>
    <definedName name="___________________________________________HBG20">'[4]Shoring and Strutting'!#REF!</definedName>
    <definedName name="___________________________________________HBG40" localSheetId="18">'[4]Shoring and Strutting'!#REF!</definedName>
    <definedName name="___________________________________________HBG40" localSheetId="21">'[4]Shoring and Strutting'!#REF!</definedName>
    <definedName name="___________________________________________HBG40" localSheetId="4">'[4]Shoring and Strutting'!#REF!</definedName>
    <definedName name="___________________________________________HBG40">'[4]Shoring and Strutting'!#REF!</definedName>
    <definedName name="___________________________________________psc450" localSheetId="17">'[3]Shoring and Strutting'!#REF!</definedName>
    <definedName name="___________________________________________psc450" localSheetId="4">'[3]Shoring and Strutting'!#REF!</definedName>
    <definedName name="___________________________________________psc450">'[3]Shoring and Strutting'!#REF!</definedName>
    <definedName name="___________________________________________psc500" localSheetId="17">'[3]Shoring and Strutting'!#REF!</definedName>
    <definedName name="___________________________________________psc500" localSheetId="4">'[3]Shoring and Strutting'!#REF!</definedName>
    <definedName name="___________________________________________psc500">'[3]Shoring and Strutting'!#REF!</definedName>
    <definedName name="___________________________________________psc600" localSheetId="17">'[3]Shoring and Strutting'!#REF!</definedName>
    <definedName name="___________________________________________psc600" localSheetId="4">'[3]Shoring and Strutting'!#REF!</definedName>
    <definedName name="___________________________________________psc600">'[3]Shoring and Strutting'!#REF!</definedName>
    <definedName name="___________________________________________psc700" localSheetId="17">'[3]Shoring and Strutting'!#REF!</definedName>
    <definedName name="___________________________________________psc700" localSheetId="4">'[3]Shoring and Strutting'!#REF!</definedName>
    <definedName name="___________________________________________psc700">'[3]Shoring and Strutting'!#REF!</definedName>
    <definedName name="___________________________________________psc800" localSheetId="17">'[3]Shoring and Strutting'!#REF!</definedName>
    <definedName name="___________________________________________psc800" localSheetId="4">'[3]Shoring and Strutting'!#REF!</definedName>
    <definedName name="___________________________________________psc800">'[3]Shoring and Strutting'!#REF!</definedName>
    <definedName name="___________________________________________RCC115">[6]Spec!$B$10</definedName>
    <definedName name="___________________________________________RCC12" localSheetId="18">[5]Spec!#REF!</definedName>
    <definedName name="___________________________________________RCC12" localSheetId="21">[5]Spec!#REF!</definedName>
    <definedName name="___________________________________________RCC12" localSheetId="4">[5]Spec!#REF!</definedName>
    <definedName name="___________________________________________RCC12">[5]Spec!#REF!</definedName>
    <definedName name="___________________________________________SW10" localSheetId="17">'[3]Shoring and Strutting'!#REF!</definedName>
    <definedName name="___________________________________________SW10" localSheetId="4">'[3]Shoring and Strutting'!#REF!</definedName>
    <definedName name="___________________________________________SW10">'[3]Shoring and Strutting'!#REF!</definedName>
    <definedName name="___________________________________________tab1" localSheetId="11">#REF!</definedName>
    <definedName name="___________________________________________tab1" localSheetId="18">#REF!</definedName>
    <definedName name="___________________________________________tab1" localSheetId="21">#REF!</definedName>
    <definedName name="___________________________________________tab1" localSheetId="4">#REF!</definedName>
    <definedName name="___________________________________________tab1">#REF!</definedName>
    <definedName name="___________________________________________tab2" localSheetId="11">#REF!</definedName>
    <definedName name="___________________________________________tab2" localSheetId="18">#REF!</definedName>
    <definedName name="___________________________________________tab2" localSheetId="21">#REF!</definedName>
    <definedName name="___________________________________________tab2" localSheetId="4">#REF!</definedName>
    <definedName name="___________________________________________tab2">#REF!</definedName>
    <definedName name="__________________________________________A1" localSheetId="11">#REF!</definedName>
    <definedName name="__________________________________________A1" localSheetId="18">#REF!</definedName>
    <definedName name="__________________________________________A1" localSheetId="21">#REF!</definedName>
    <definedName name="__________________________________________A1" localSheetId="4">#REF!</definedName>
    <definedName name="__________________________________________A1">#REF!</definedName>
    <definedName name="__________________________________________A8" localSheetId="11">#REF!</definedName>
    <definedName name="__________________________________________A8" localSheetId="18">#REF!</definedName>
    <definedName name="__________________________________________A8" localSheetId="21">#REF!</definedName>
    <definedName name="__________________________________________A8" localSheetId="4">#REF!</definedName>
    <definedName name="__________________________________________A8">#REF!</definedName>
    <definedName name="__________________________________________DIN217" localSheetId="11">#REF!</definedName>
    <definedName name="__________________________________________DIN217" localSheetId="18">#REF!</definedName>
    <definedName name="__________________________________________DIN217" localSheetId="21">#REF!</definedName>
    <definedName name="__________________________________________DIN217" localSheetId="4">#REF!</definedName>
    <definedName name="__________________________________________DIN217">#REF!</definedName>
    <definedName name="__________________________________________HBG12" localSheetId="4">'[3]Shoring and Strutting'!#REF!</definedName>
    <definedName name="__________________________________________HBG12">'[3]Shoring and Strutting'!#REF!</definedName>
    <definedName name="__________________________________________HBG20" localSheetId="18">'[4]Shoring and Strutting'!#REF!</definedName>
    <definedName name="__________________________________________HBG20" localSheetId="21">'[4]Shoring and Strutting'!#REF!</definedName>
    <definedName name="__________________________________________HBG20" localSheetId="4">'[4]Shoring and Strutting'!#REF!</definedName>
    <definedName name="__________________________________________HBG20">'[4]Shoring and Strutting'!#REF!</definedName>
    <definedName name="__________________________________________HBG40" localSheetId="18">'[4]Shoring and Strutting'!#REF!</definedName>
    <definedName name="__________________________________________HBG40" localSheetId="21">'[4]Shoring and Strutting'!#REF!</definedName>
    <definedName name="__________________________________________HBG40" localSheetId="4">'[4]Shoring and Strutting'!#REF!</definedName>
    <definedName name="__________________________________________HBG40">'[4]Shoring and Strutting'!#REF!</definedName>
    <definedName name="__________________________________________psc450" localSheetId="4">'[3]Shoring and Strutting'!#REF!</definedName>
    <definedName name="__________________________________________psc450">'[3]Shoring and Strutting'!#REF!</definedName>
    <definedName name="__________________________________________psc500" localSheetId="4">'[3]Shoring and Strutting'!#REF!</definedName>
    <definedName name="__________________________________________psc500">'[3]Shoring and Strutting'!#REF!</definedName>
    <definedName name="__________________________________________psc600" localSheetId="4">'[3]Shoring and Strutting'!#REF!</definedName>
    <definedName name="__________________________________________psc600">'[3]Shoring and Strutting'!#REF!</definedName>
    <definedName name="__________________________________________psc700" localSheetId="4">'[3]Shoring and Strutting'!#REF!</definedName>
    <definedName name="__________________________________________psc700">'[3]Shoring and Strutting'!#REF!</definedName>
    <definedName name="__________________________________________psc800" localSheetId="4">'[3]Shoring and Strutting'!#REF!</definedName>
    <definedName name="__________________________________________psc800">'[3]Shoring and Strutting'!#REF!</definedName>
    <definedName name="__________________________________________RCC115">[6]Spec!$B$10</definedName>
    <definedName name="__________________________________________RCC12" localSheetId="18">[5]Spec!#REF!</definedName>
    <definedName name="__________________________________________RCC12" localSheetId="21">[5]Spec!#REF!</definedName>
    <definedName name="__________________________________________RCC12" localSheetId="4">[5]Spec!#REF!</definedName>
    <definedName name="__________________________________________RCC12">[5]Spec!#REF!</definedName>
    <definedName name="__________________________________________SW10" localSheetId="4">'[3]Shoring and Strutting'!#REF!</definedName>
    <definedName name="__________________________________________SW10">'[3]Shoring and Strutting'!#REF!</definedName>
    <definedName name="__________________________________________tab1" localSheetId="24">#REF!</definedName>
    <definedName name="__________________________________________tab1" localSheetId="11">#REF!</definedName>
    <definedName name="__________________________________________tab1" localSheetId="18">#REF!</definedName>
    <definedName name="__________________________________________tab1" localSheetId="21">#REF!</definedName>
    <definedName name="__________________________________________tab1" localSheetId="4">#REF!</definedName>
    <definedName name="__________________________________________tab1">#REF!</definedName>
    <definedName name="__________________________________________tab2" localSheetId="24">#REF!</definedName>
    <definedName name="__________________________________________tab2" localSheetId="11">#REF!</definedName>
    <definedName name="__________________________________________tab2" localSheetId="18">#REF!</definedName>
    <definedName name="__________________________________________tab2" localSheetId="21">#REF!</definedName>
    <definedName name="__________________________________________tab2" localSheetId="4">#REF!</definedName>
    <definedName name="__________________________________________tab2">#REF!</definedName>
    <definedName name="_________________________________________A1" localSheetId="24">#REF!</definedName>
    <definedName name="_________________________________________A1" localSheetId="11">#REF!</definedName>
    <definedName name="_________________________________________A1" localSheetId="18">#REF!</definedName>
    <definedName name="_________________________________________A1" localSheetId="21">#REF!</definedName>
    <definedName name="_________________________________________A1" localSheetId="4">#REF!</definedName>
    <definedName name="_________________________________________A1">#REF!</definedName>
    <definedName name="_________________________________________A8" localSheetId="24">#REF!</definedName>
    <definedName name="_________________________________________A8" localSheetId="11">#REF!</definedName>
    <definedName name="_________________________________________A8" localSheetId="18">#REF!</definedName>
    <definedName name="_________________________________________A8" localSheetId="21">#REF!</definedName>
    <definedName name="_________________________________________A8" localSheetId="4">#REF!</definedName>
    <definedName name="_________________________________________A8">#REF!</definedName>
    <definedName name="_________________________________________DIN217" localSheetId="24">#REF!</definedName>
    <definedName name="_________________________________________DIN217" localSheetId="11">#REF!</definedName>
    <definedName name="_________________________________________DIN217" localSheetId="18">#REF!</definedName>
    <definedName name="_________________________________________DIN217" localSheetId="21">#REF!</definedName>
    <definedName name="_________________________________________DIN217" localSheetId="4">#REF!</definedName>
    <definedName name="_________________________________________DIN217">#REF!</definedName>
    <definedName name="_________________________________________HBG12" localSheetId="14">'[3]Shoring and Strutting'!#REF!</definedName>
    <definedName name="_________________________________________HBG12" localSheetId="4">'[3]Shoring and Strutting'!#REF!</definedName>
    <definedName name="_________________________________________HBG12">'[3]Shoring and Strutting'!#REF!</definedName>
    <definedName name="_________________________________________HBG20" localSheetId="18">'[4]Shoring and Strutting'!#REF!</definedName>
    <definedName name="_________________________________________HBG20" localSheetId="21">'[4]Shoring and Strutting'!#REF!</definedName>
    <definedName name="_________________________________________HBG20" localSheetId="4">'[4]Shoring and Strutting'!#REF!</definedName>
    <definedName name="_________________________________________HBG20">'[4]Shoring and Strutting'!#REF!</definedName>
    <definedName name="_________________________________________HBG40" localSheetId="18">'[4]Shoring and Strutting'!#REF!</definedName>
    <definedName name="_________________________________________HBG40" localSheetId="21">'[4]Shoring and Strutting'!#REF!</definedName>
    <definedName name="_________________________________________HBG40" localSheetId="4">'[4]Shoring and Strutting'!#REF!</definedName>
    <definedName name="_________________________________________HBG40">'[4]Shoring and Strutting'!#REF!</definedName>
    <definedName name="_________________________________________psc450" localSheetId="14">'[3]Shoring and Strutting'!#REF!</definedName>
    <definedName name="_________________________________________psc450" localSheetId="4">'[3]Shoring and Strutting'!#REF!</definedName>
    <definedName name="_________________________________________psc450">'[3]Shoring and Strutting'!#REF!</definedName>
    <definedName name="_________________________________________psc500" localSheetId="14">'[3]Shoring and Strutting'!#REF!</definedName>
    <definedName name="_________________________________________psc500" localSheetId="4">'[3]Shoring and Strutting'!#REF!</definedName>
    <definedName name="_________________________________________psc500">'[3]Shoring and Strutting'!#REF!</definedName>
    <definedName name="_________________________________________psc600" localSheetId="14">'[3]Shoring and Strutting'!#REF!</definedName>
    <definedName name="_________________________________________psc600" localSheetId="4">'[3]Shoring and Strutting'!#REF!</definedName>
    <definedName name="_________________________________________psc600">'[3]Shoring and Strutting'!#REF!</definedName>
    <definedName name="_________________________________________psc700" localSheetId="14">'[3]Shoring and Strutting'!#REF!</definedName>
    <definedName name="_________________________________________psc700" localSheetId="4">'[3]Shoring and Strutting'!#REF!</definedName>
    <definedName name="_________________________________________psc700">'[3]Shoring and Strutting'!#REF!</definedName>
    <definedName name="_________________________________________psc800" localSheetId="14">'[3]Shoring and Strutting'!#REF!</definedName>
    <definedName name="_________________________________________psc800" localSheetId="4">'[3]Shoring and Strutting'!#REF!</definedName>
    <definedName name="_________________________________________psc800">'[3]Shoring and Strutting'!#REF!</definedName>
    <definedName name="_________________________________________RCC115">[6]Spec!$B$10</definedName>
    <definedName name="_________________________________________RCC12" localSheetId="18">[7]Spec!#REF!</definedName>
    <definedName name="_________________________________________RCC12" localSheetId="21">[7]Spec!#REF!</definedName>
    <definedName name="_________________________________________RCC12" localSheetId="4">[7]Spec!#REF!</definedName>
    <definedName name="_________________________________________RCC12">[7]Spec!#REF!</definedName>
    <definedName name="_________________________________________SW10" localSheetId="14">'[3]Shoring and Strutting'!#REF!</definedName>
    <definedName name="_________________________________________SW10" localSheetId="4">'[3]Shoring and Strutting'!#REF!</definedName>
    <definedName name="_________________________________________SW10">'[3]Shoring and Strutting'!#REF!</definedName>
    <definedName name="_________________________________________tab1" localSheetId="11">#REF!</definedName>
    <definedName name="_________________________________________tab1" localSheetId="18">#REF!</definedName>
    <definedName name="_________________________________________tab1" localSheetId="21">#REF!</definedName>
    <definedName name="_________________________________________tab1" localSheetId="4">#REF!</definedName>
    <definedName name="_________________________________________tab1">#REF!</definedName>
    <definedName name="_________________________________________tab2" localSheetId="11">#REF!</definedName>
    <definedName name="_________________________________________tab2" localSheetId="18">#REF!</definedName>
    <definedName name="_________________________________________tab2" localSheetId="21">#REF!</definedName>
    <definedName name="_________________________________________tab2" localSheetId="4">#REF!</definedName>
    <definedName name="_________________________________________tab2">#REF!</definedName>
    <definedName name="________________________________________A1" localSheetId="11">#REF!</definedName>
    <definedName name="________________________________________A1" localSheetId="18">#REF!</definedName>
    <definedName name="________________________________________A1" localSheetId="21">#REF!</definedName>
    <definedName name="________________________________________A1" localSheetId="4">#REF!</definedName>
    <definedName name="________________________________________A1">#REF!</definedName>
    <definedName name="________________________________________A8" localSheetId="11">#REF!</definedName>
    <definedName name="________________________________________A8" localSheetId="18">#REF!</definedName>
    <definedName name="________________________________________A8" localSheetId="21">#REF!</definedName>
    <definedName name="________________________________________A8" localSheetId="4">#REF!</definedName>
    <definedName name="________________________________________A8">#REF!</definedName>
    <definedName name="________________________________________DIN217" localSheetId="11">#REF!</definedName>
    <definedName name="________________________________________DIN217" localSheetId="18">#REF!</definedName>
    <definedName name="________________________________________DIN217" localSheetId="21">#REF!</definedName>
    <definedName name="________________________________________DIN217" localSheetId="4">#REF!</definedName>
    <definedName name="________________________________________DIN217">#REF!</definedName>
    <definedName name="________________________________________HBG12" localSheetId="4">'[3]Shoring and Strutting'!#REF!</definedName>
    <definedName name="________________________________________HBG12">'[3]Shoring and Strutting'!#REF!</definedName>
    <definedName name="________________________________________HBG20" localSheetId="18">'[4]Shoring and Strutting'!#REF!</definedName>
    <definedName name="________________________________________HBG20" localSheetId="21">'[4]Shoring and Strutting'!#REF!</definedName>
    <definedName name="________________________________________HBG20" localSheetId="4">'[4]Shoring and Strutting'!#REF!</definedName>
    <definedName name="________________________________________HBG20">'[4]Shoring and Strutting'!#REF!</definedName>
    <definedName name="________________________________________HBG40" localSheetId="18">'[4]Shoring and Strutting'!#REF!</definedName>
    <definedName name="________________________________________HBG40" localSheetId="21">'[4]Shoring and Strutting'!#REF!</definedName>
    <definedName name="________________________________________HBG40" localSheetId="4">'[4]Shoring and Strutting'!#REF!</definedName>
    <definedName name="________________________________________HBG40">'[4]Shoring and Strutting'!#REF!</definedName>
    <definedName name="________________________________________psc450" localSheetId="4">'[3]Shoring and Strutting'!#REF!</definedName>
    <definedName name="________________________________________psc450">'[3]Shoring and Strutting'!#REF!</definedName>
    <definedName name="________________________________________psc500" localSheetId="4">'[3]Shoring and Strutting'!#REF!</definedName>
    <definedName name="________________________________________psc500">'[3]Shoring and Strutting'!#REF!</definedName>
    <definedName name="________________________________________psc600" localSheetId="4">'[3]Shoring and Strutting'!#REF!</definedName>
    <definedName name="________________________________________psc600">'[3]Shoring and Strutting'!#REF!</definedName>
    <definedName name="________________________________________psc700" localSheetId="4">'[3]Shoring and Strutting'!#REF!</definedName>
    <definedName name="________________________________________psc700">'[3]Shoring and Strutting'!#REF!</definedName>
    <definedName name="________________________________________psc800" localSheetId="4">'[3]Shoring and Strutting'!#REF!</definedName>
    <definedName name="________________________________________psc800">'[3]Shoring and Strutting'!#REF!</definedName>
    <definedName name="________________________________________RCC115">[6]Spec!$B$10</definedName>
    <definedName name="________________________________________RCC12" localSheetId="18">[7]Spec!#REF!</definedName>
    <definedName name="________________________________________RCC12" localSheetId="21">[7]Spec!#REF!</definedName>
    <definedName name="________________________________________RCC12" localSheetId="4">[7]Spec!#REF!</definedName>
    <definedName name="________________________________________RCC12">[7]Spec!#REF!</definedName>
    <definedName name="________________________________________SW10" localSheetId="4">'[3]Shoring and Strutting'!#REF!</definedName>
    <definedName name="________________________________________SW10">'[3]Shoring and Strutting'!#REF!</definedName>
    <definedName name="________________________________________tab1" localSheetId="24">#REF!</definedName>
    <definedName name="________________________________________tab1" localSheetId="11">#REF!</definedName>
    <definedName name="________________________________________tab1" localSheetId="18">#REF!</definedName>
    <definedName name="________________________________________tab1" localSheetId="21">#REF!</definedName>
    <definedName name="________________________________________tab1" localSheetId="4">#REF!</definedName>
    <definedName name="________________________________________tab1">#REF!</definedName>
    <definedName name="________________________________________tab2" localSheetId="24">#REF!</definedName>
    <definedName name="________________________________________tab2" localSheetId="11">#REF!</definedName>
    <definedName name="________________________________________tab2" localSheetId="18">#REF!</definedName>
    <definedName name="________________________________________tab2" localSheetId="21">#REF!</definedName>
    <definedName name="________________________________________tab2" localSheetId="4">#REF!</definedName>
    <definedName name="________________________________________tab2">#REF!</definedName>
    <definedName name="_______________________________________A1" localSheetId="24">#REF!</definedName>
    <definedName name="_______________________________________A1" localSheetId="11">#REF!</definedName>
    <definedName name="_______________________________________A1" localSheetId="18">#REF!</definedName>
    <definedName name="_______________________________________A1" localSheetId="21">#REF!</definedName>
    <definedName name="_______________________________________A1" localSheetId="4">#REF!</definedName>
    <definedName name="_______________________________________A1">#REF!</definedName>
    <definedName name="_______________________________________A8" localSheetId="24">#REF!</definedName>
    <definedName name="_______________________________________A8" localSheetId="11">#REF!</definedName>
    <definedName name="_______________________________________A8" localSheetId="18">#REF!</definedName>
    <definedName name="_______________________________________A8" localSheetId="21">#REF!</definedName>
    <definedName name="_______________________________________A8" localSheetId="4">#REF!</definedName>
    <definedName name="_______________________________________A8">#REF!</definedName>
    <definedName name="_______________________________________DIN217" localSheetId="24">#REF!</definedName>
    <definedName name="_______________________________________DIN217" localSheetId="11">#REF!</definedName>
    <definedName name="_______________________________________DIN217" localSheetId="18">#REF!</definedName>
    <definedName name="_______________________________________DIN217" localSheetId="21">#REF!</definedName>
    <definedName name="_______________________________________DIN217" localSheetId="4">#REF!</definedName>
    <definedName name="_______________________________________DIN217">#REF!</definedName>
    <definedName name="_______________________________________HBG12" localSheetId="4">'[3]Shoring and Strutting'!#REF!</definedName>
    <definedName name="_______________________________________HBG12">'[3]Shoring and Strutting'!#REF!</definedName>
    <definedName name="_______________________________________HBG20" localSheetId="18">'[4]Shoring and Strutting'!#REF!</definedName>
    <definedName name="_______________________________________HBG20" localSheetId="21">'[4]Shoring and Strutting'!#REF!</definedName>
    <definedName name="_______________________________________HBG20" localSheetId="4">'[4]Shoring and Strutting'!#REF!</definedName>
    <definedName name="_______________________________________HBG20">'[4]Shoring and Strutting'!#REF!</definedName>
    <definedName name="_______________________________________HBG40" localSheetId="18">'[4]Shoring and Strutting'!#REF!</definedName>
    <definedName name="_______________________________________HBG40" localSheetId="21">'[4]Shoring and Strutting'!#REF!</definedName>
    <definedName name="_______________________________________HBG40" localSheetId="4">'[4]Shoring and Strutting'!#REF!</definedName>
    <definedName name="_______________________________________HBG40">'[4]Shoring and Strutting'!#REF!</definedName>
    <definedName name="_______________________________________psc450" localSheetId="4">'[3]Shoring and Strutting'!#REF!</definedName>
    <definedName name="_______________________________________psc450">'[3]Shoring and Strutting'!#REF!</definedName>
    <definedName name="_______________________________________psc500" localSheetId="4">'[3]Shoring and Strutting'!#REF!</definedName>
    <definedName name="_______________________________________psc500">'[3]Shoring and Strutting'!#REF!</definedName>
    <definedName name="_______________________________________psc600" localSheetId="4">'[3]Shoring and Strutting'!#REF!</definedName>
    <definedName name="_______________________________________psc600">'[3]Shoring and Strutting'!#REF!</definedName>
    <definedName name="_______________________________________psc700" localSheetId="4">'[3]Shoring and Strutting'!#REF!</definedName>
    <definedName name="_______________________________________psc700">'[3]Shoring and Strutting'!#REF!</definedName>
    <definedName name="_______________________________________psc800" localSheetId="4">'[3]Shoring and Strutting'!#REF!</definedName>
    <definedName name="_______________________________________psc800">'[3]Shoring and Strutting'!#REF!</definedName>
    <definedName name="_______________________________________RCC115">[8]Spec!$B$10</definedName>
    <definedName name="_______________________________________RCC12" localSheetId="18">[7]Spec!#REF!</definedName>
    <definedName name="_______________________________________RCC12" localSheetId="21">[7]Spec!#REF!</definedName>
    <definedName name="_______________________________________RCC12" localSheetId="4">[7]Spec!#REF!</definedName>
    <definedName name="_______________________________________RCC12">[7]Spec!#REF!</definedName>
    <definedName name="_______________________________________SW10" localSheetId="4">'[3]Shoring and Strutting'!#REF!</definedName>
    <definedName name="_______________________________________SW10">'[3]Shoring and Strutting'!#REF!</definedName>
    <definedName name="_______________________________________tab1" localSheetId="11">#REF!</definedName>
    <definedName name="_______________________________________tab1" localSheetId="18">#REF!</definedName>
    <definedName name="_______________________________________tab1" localSheetId="21">#REF!</definedName>
    <definedName name="_______________________________________tab1" localSheetId="4">#REF!</definedName>
    <definedName name="_______________________________________tab1">#REF!</definedName>
    <definedName name="_______________________________________tab2" localSheetId="24">#REF!</definedName>
    <definedName name="_______________________________________tab2" localSheetId="11">#REF!</definedName>
    <definedName name="_______________________________________tab2" localSheetId="18">#REF!</definedName>
    <definedName name="_______________________________________tab2" localSheetId="21">#REF!</definedName>
    <definedName name="_______________________________________tab2" localSheetId="4">#REF!</definedName>
    <definedName name="_______________________________________tab2">#REF!</definedName>
    <definedName name="______________________________________A1" localSheetId="11">#REF!</definedName>
    <definedName name="______________________________________A1" localSheetId="18">#REF!</definedName>
    <definedName name="______________________________________A1" localSheetId="21">#REF!</definedName>
    <definedName name="______________________________________A1" localSheetId="4">#REF!</definedName>
    <definedName name="______________________________________A1">#REF!</definedName>
    <definedName name="______________________________________A8" localSheetId="11">#REF!</definedName>
    <definedName name="______________________________________A8" localSheetId="18">#REF!</definedName>
    <definedName name="______________________________________A8" localSheetId="21">#REF!</definedName>
    <definedName name="______________________________________A8" localSheetId="4">#REF!</definedName>
    <definedName name="______________________________________A8">#REF!</definedName>
    <definedName name="______________________________________DIN217" localSheetId="11">#REF!</definedName>
    <definedName name="______________________________________DIN217" localSheetId="18">#REF!</definedName>
    <definedName name="______________________________________DIN217" localSheetId="21">#REF!</definedName>
    <definedName name="______________________________________DIN217" localSheetId="4">#REF!</definedName>
    <definedName name="______________________________________DIN217">#REF!</definedName>
    <definedName name="______________________________________glm33">[9]INPUT!$B$7-3.3</definedName>
    <definedName name="______________________________________HBG12" localSheetId="8">'[3]Shoring and Strutting'!#REF!</definedName>
    <definedName name="______________________________________HBG12" localSheetId="4">'[3]Shoring and Strutting'!#REF!</definedName>
    <definedName name="______________________________________HBG12">'[3]Shoring and Strutting'!#REF!</definedName>
    <definedName name="______________________________________HBG20" localSheetId="18">'[4]Shoring and Strutting'!#REF!</definedName>
    <definedName name="______________________________________HBG20" localSheetId="21">'[4]Shoring and Strutting'!#REF!</definedName>
    <definedName name="______________________________________HBG20" localSheetId="4">'[4]Shoring and Strutting'!#REF!</definedName>
    <definedName name="______________________________________HBG20">'[4]Shoring and Strutting'!#REF!</definedName>
    <definedName name="______________________________________HBG40" localSheetId="18">'[4]Shoring and Strutting'!#REF!</definedName>
    <definedName name="______________________________________HBG40" localSheetId="21">'[4]Shoring and Strutting'!#REF!</definedName>
    <definedName name="______________________________________HBG40" localSheetId="4">'[4]Shoring and Strutting'!#REF!</definedName>
    <definedName name="______________________________________HBG40">'[4]Shoring and Strutting'!#REF!</definedName>
    <definedName name="______________________________________psc450" localSheetId="4">'[3]Shoring and Strutting'!#REF!</definedName>
    <definedName name="______________________________________psc450">'[3]Shoring and Strutting'!#REF!</definedName>
    <definedName name="______________________________________psc500" localSheetId="4">'[3]Shoring and Strutting'!#REF!</definedName>
    <definedName name="______________________________________psc500">'[3]Shoring and Strutting'!#REF!</definedName>
    <definedName name="______________________________________psc600" localSheetId="4">'[3]Shoring and Strutting'!#REF!</definedName>
    <definedName name="______________________________________psc600">'[3]Shoring and Strutting'!#REF!</definedName>
    <definedName name="______________________________________psc700" localSheetId="4">'[3]Shoring and Strutting'!#REF!</definedName>
    <definedName name="______________________________________psc700">'[3]Shoring and Strutting'!#REF!</definedName>
    <definedName name="______________________________________psc800" localSheetId="4">'[3]Shoring and Strutting'!#REF!</definedName>
    <definedName name="______________________________________psc800">'[3]Shoring and Strutting'!#REF!</definedName>
    <definedName name="______________________________________RCC115">[8]Spec!$B$10</definedName>
    <definedName name="______________________________________RCC12" localSheetId="18">[7]Spec!#REF!</definedName>
    <definedName name="______________________________________RCC12" localSheetId="21">[7]Spec!#REF!</definedName>
    <definedName name="______________________________________RCC12" localSheetId="4">[7]Spec!#REF!</definedName>
    <definedName name="______________________________________RCC12">[7]Spec!#REF!</definedName>
    <definedName name="______________________________________SW10" localSheetId="4">'[3]Shoring and Strutting'!#REF!</definedName>
    <definedName name="______________________________________SW10">'[3]Shoring and Strutting'!#REF!</definedName>
    <definedName name="______________________________________tab1" localSheetId="24">#REF!</definedName>
    <definedName name="______________________________________tab1" localSheetId="11">#REF!</definedName>
    <definedName name="______________________________________tab1" localSheetId="18">#REF!</definedName>
    <definedName name="______________________________________tab1" localSheetId="21">#REF!</definedName>
    <definedName name="______________________________________tab1" localSheetId="4">#REF!</definedName>
    <definedName name="______________________________________tab1">#REF!</definedName>
    <definedName name="______________________________________tab2" localSheetId="24">#REF!</definedName>
    <definedName name="______________________________________tab2" localSheetId="11">#REF!</definedName>
    <definedName name="______________________________________tab2" localSheetId="18">#REF!</definedName>
    <definedName name="______________________________________tab2" localSheetId="21">#REF!</definedName>
    <definedName name="______________________________________tab2" localSheetId="4">#REF!</definedName>
    <definedName name="______________________________________tab2">#REF!</definedName>
    <definedName name="_____________________________________A1" localSheetId="24">#REF!</definedName>
    <definedName name="_____________________________________A1" localSheetId="11">#REF!</definedName>
    <definedName name="_____________________________________A1" localSheetId="18">#REF!</definedName>
    <definedName name="_____________________________________A1" localSheetId="21">#REF!</definedName>
    <definedName name="_____________________________________A1" localSheetId="4">#REF!</definedName>
    <definedName name="_____________________________________A1">#REF!</definedName>
    <definedName name="_____________________________________A8" localSheetId="24">#REF!</definedName>
    <definedName name="_____________________________________A8" localSheetId="11">#REF!</definedName>
    <definedName name="_____________________________________A8" localSheetId="18">#REF!</definedName>
    <definedName name="_____________________________________A8" localSheetId="21">#REF!</definedName>
    <definedName name="_____________________________________A8" localSheetId="4">#REF!</definedName>
    <definedName name="_____________________________________A8">#REF!</definedName>
    <definedName name="_____________________________________DIN217" localSheetId="24">#REF!</definedName>
    <definedName name="_____________________________________DIN217" localSheetId="11">#REF!</definedName>
    <definedName name="_____________________________________DIN217" localSheetId="18">#REF!</definedName>
    <definedName name="_____________________________________DIN217" localSheetId="21">#REF!</definedName>
    <definedName name="_____________________________________DIN217" localSheetId="4">#REF!</definedName>
    <definedName name="_____________________________________DIN217">#REF!</definedName>
    <definedName name="_____________________________________glm33">[9]INPUT!$B$7-3.3</definedName>
    <definedName name="_____________________________________HBG12" localSheetId="8">'[3]Shoring and Strutting'!#REF!</definedName>
    <definedName name="_____________________________________HBG12" localSheetId="4">'[3]Shoring and Strutting'!#REF!</definedName>
    <definedName name="_____________________________________HBG12">'[3]Shoring and Strutting'!#REF!</definedName>
    <definedName name="_____________________________________HBG20" localSheetId="18">'[4]Shoring and Strutting'!#REF!</definedName>
    <definedName name="_____________________________________HBG20" localSheetId="21">'[4]Shoring and Strutting'!#REF!</definedName>
    <definedName name="_____________________________________HBG20" localSheetId="4">'[4]Shoring and Strutting'!#REF!</definedName>
    <definedName name="_____________________________________HBG20">'[4]Shoring and Strutting'!#REF!</definedName>
    <definedName name="_____________________________________HBG40" localSheetId="18">'[4]Shoring and Strutting'!#REF!</definedName>
    <definedName name="_____________________________________HBG40" localSheetId="21">'[4]Shoring and Strutting'!#REF!</definedName>
    <definedName name="_____________________________________HBG40" localSheetId="4">'[4]Shoring and Strutting'!#REF!</definedName>
    <definedName name="_____________________________________HBG40">'[4]Shoring and Strutting'!#REF!</definedName>
    <definedName name="_____________________________________psc450" localSheetId="4">'[3]Shoring and Strutting'!#REF!</definedName>
    <definedName name="_____________________________________psc450">'[3]Shoring and Strutting'!#REF!</definedName>
    <definedName name="_____________________________________psc500" localSheetId="4">'[3]Shoring and Strutting'!#REF!</definedName>
    <definedName name="_____________________________________psc500">'[3]Shoring and Strutting'!#REF!</definedName>
    <definedName name="_____________________________________psc600" localSheetId="4">'[3]Shoring and Strutting'!#REF!</definedName>
    <definedName name="_____________________________________psc600">'[3]Shoring and Strutting'!#REF!</definedName>
    <definedName name="_____________________________________psc700" localSheetId="4">'[3]Shoring and Strutting'!#REF!</definedName>
    <definedName name="_____________________________________psc700">'[3]Shoring and Strutting'!#REF!</definedName>
    <definedName name="_____________________________________psc800" localSheetId="4">'[3]Shoring and Strutting'!#REF!</definedName>
    <definedName name="_____________________________________psc800">'[3]Shoring and Strutting'!#REF!</definedName>
    <definedName name="_____________________________________RCC115">[8]Spec!$B$10</definedName>
    <definedName name="_____________________________________RCC12" localSheetId="18">[7]Spec!#REF!</definedName>
    <definedName name="_____________________________________RCC12" localSheetId="21">[7]Spec!#REF!</definedName>
    <definedName name="_____________________________________RCC12" localSheetId="4">[7]Spec!#REF!</definedName>
    <definedName name="_____________________________________RCC12">[7]Spec!#REF!</definedName>
    <definedName name="_____________________________________SW10" localSheetId="4">'[3]Shoring and Strutting'!#REF!</definedName>
    <definedName name="_____________________________________SW10">'[3]Shoring and Strutting'!#REF!</definedName>
    <definedName name="_____________________________________tab1" localSheetId="24">#REF!</definedName>
    <definedName name="_____________________________________tab1" localSheetId="11">#REF!</definedName>
    <definedName name="_____________________________________tab1" localSheetId="18">#REF!</definedName>
    <definedName name="_____________________________________tab1" localSheetId="21">#REF!</definedName>
    <definedName name="_____________________________________tab1" localSheetId="4">#REF!</definedName>
    <definedName name="_____________________________________tab1">#REF!</definedName>
    <definedName name="_____________________________________tab2" localSheetId="11">#REF!</definedName>
    <definedName name="_____________________________________tab2" localSheetId="18">#REF!</definedName>
    <definedName name="_____________________________________tab2" localSheetId="21">#REF!</definedName>
    <definedName name="_____________________________________tab2" localSheetId="4">#REF!</definedName>
    <definedName name="_____________________________________tab2">#REF!</definedName>
    <definedName name="____________________________________A1" localSheetId="11">#REF!</definedName>
    <definedName name="____________________________________A1" localSheetId="18">#REF!</definedName>
    <definedName name="____________________________________A1" localSheetId="21">#REF!</definedName>
    <definedName name="____________________________________A1" localSheetId="4">#REF!</definedName>
    <definedName name="____________________________________A1">#REF!</definedName>
    <definedName name="____________________________________A8" localSheetId="11">#REF!</definedName>
    <definedName name="____________________________________A8" localSheetId="18">#REF!</definedName>
    <definedName name="____________________________________A8" localSheetId="21">#REF!</definedName>
    <definedName name="____________________________________A8" localSheetId="4">#REF!</definedName>
    <definedName name="____________________________________A8">#REF!</definedName>
    <definedName name="____________________________________DIN217" localSheetId="11">#REF!</definedName>
    <definedName name="____________________________________DIN217" localSheetId="18">#REF!</definedName>
    <definedName name="____________________________________DIN217" localSheetId="21">#REF!</definedName>
    <definedName name="____________________________________DIN217" localSheetId="4">#REF!</definedName>
    <definedName name="____________________________________DIN217">#REF!</definedName>
    <definedName name="____________________________________glm33" localSheetId="8">[10]INPUT!$B$7-3.3</definedName>
    <definedName name="____________________________________glm33">[11]INPUT!$B$7-3.3</definedName>
    <definedName name="____________________________________HBG12" localSheetId="4">'[3]Shoring and Strutting'!#REF!</definedName>
    <definedName name="____________________________________HBG12">'[3]Shoring and Strutting'!#REF!</definedName>
    <definedName name="____________________________________HBG20" localSheetId="18">'[4]Shoring and Strutting'!#REF!</definedName>
    <definedName name="____________________________________HBG20" localSheetId="21">'[4]Shoring and Strutting'!#REF!</definedName>
    <definedName name="____________________________________HBG20" localSheetId="4">'[4]Shoring and Strutting'!#REF!</definedName>
    <definedName name="____________________________________HBG20">'[4]Shoring and Strutting'!#REF!</definedName>
    <definedName name="____________________________________HBG40" localSheetId="18">'[4]Shoring and Strutting'!#REF!</definedName>
    <definedName name="____________________________________HBG40" localSheetId="21">'[4]Shoring and Strutting'!#REF!</definedName>
    <definedName name="____________________________________HBG40" localSheetId="4">'[4]Shoring and Strutting'!#REF!</definedName>
    <definedName name="____________________________________HBG40">'[4]Shoring and Strutting'!#REF!</definedName>
    <definedName name="____________________________________psc450" localSheetId="4">'[3]Shoring and Strutting'!#REF!</definedName>
    <definedName name="____________________________________psc450">'[3]Shoring and Strutting'!#REF!</definedName>
    <definedName name="____________________________________psc500" localSheetId="4">'[3]Shoring and Strutting'!#REF!</definedName>
    <definedName name="____________________________________psc500">'[3]Shoring and Strutting'!#REF!</definedName>
    <definedName name="____________________________________psc600" localSheetId="4">'[3]Shoring and Strutting'!#REF!</definedName>
    <definedName name="____________________________________psc600">'[3]Shoring and Strutting'!#REF!</definedName>
    <definedName name="____________________________________psc700" localSheetId="4">'[3]Shoring and Strutting'!#REF!</definedName>
    <definedName name="____________________________________psc700">'[3]Shoring and Strutting'!#REF!</definedName>
    <definedName name="____________________________________psc800" localSheetId="4">'[3]Shoring and Strutting'!#REF!</definedName>
    <definedName name="____________________________________psc800">'[3]Shoring and Strutting'!#REF!</definedName>
    <definedName name="____________________________________RCC115">[8]Spec!$B$10</definedName>
    <definedName name="____________________________________RCC12" localSheetId="18">[7]Spec!#REF!</definedName>
    <definedName name="____________________________________RCC12" localSheetId="21">[7]Spec!#REF!</definedName>
    <definedName name="____________________________________RCC12" localSheetId="4">[7]Spec!#REF!</definedName>
    <definedName name="____________________________________RCC12">[7]Spec!#REF!</definedName>
    <definedName name="____________________________________SW10" localSheetId="4">'[3]Shoring and Strutting'!#REF!</definedName>
    <definedName name="____________________________________SW10">'[3]Shoring and Strutting'!#REF!</definedName>
    <definedName name="____________________________________tab1" localSheetId="24">#REF!</definedName>
    <definedName name="____________________________________tab1" localSheetId="11">#REF!</definedName>
    <definedName name="____________________________________tab1" localSheetId="18">#REF!</definedName>
    <definedName name="____________________________________tab1" localSheetId="21">#REF!</definedName>
    <definedName name="____________________________________tab1" localSheetId="4">#REF!</definedName>
    <definedName name="____________________________________tab1">#REF!</definedName>
    <definedName name="____________________________________tab2" localSheetId="24">#REF!</definedName>
    <definedName name="____________________________________tab2" localSheetId="11">#REF!</definedName>
    <definedName name="____________________________________tab2" localSheetId="18">#REF!</definedName>
    <definedName name="____________________________________tab2" localSheetId="21">#REF!</definedName>
    <definedName name="____________________________________tab2" localSheetId="4">#REF!</definedName>
    <definedName name="____________________________________tab2">#REF!</definedName>
    <definedName name="___________________________________A1" localSheetId="24">#REF!</definedName>
    <definedName name="___________________________________A1" localSheetId="11">#REF!</definedName>
    <definedName name="___________________________________A1" localSheetId="18">#REF!</definedName>
    <definedName name="___________________________________A1" localSheetId="21">#REF!</definedName>
    <definedName name="___________________________________A1" localSheetId="4">#REF!</definedName>
    <definedName name="___________________________________A1">#REF!</definedName>
    <definedName name="___________________________________A8" localSheetId="24">#REF!</definedName>
    <definedName name="___________________________________A8" localSheetId="11">#REF!</definedName>
    <definedName name="___________________________________A8" localSheetId="18">#REF!</definedName>
    <definedName name="___________________________________A8" localSheetId="21">#REF!</definedName>
    <definedName name="___________________________________A8" localSheetId="4">#REF!</definedName>
    <definedName name="___________________________________A8">#REF!</definedName>
    <definedName name="___________________________________DIN217" localSheetId="24">#REF!</definedName>
    <definedName name="___________________________________DIN217" localSheetId="11">#REF!</definedName>
    <definedName name="___________________________________DIN217" localSheetId="18">#REF!</definedName>
    <definedName name="___________________________________DIN217" localSheetId="21">#REF!</definedName>
    <definedName name="___________________________________DIN217" localSheetId="4">#REF!</definedName>
    <definedName name="___________________________________DIN217">#REF!</definedName>
    <definedName name="___________________________________glm33">[9]INPUT!$B$7-3.3</definedName>
    <definedName name="___________________________________HBG12" localSheetId="8">'[3]Shoring and Strutting'!#REF!</definedName>
    <definedName name="___________________________________HBG12" localSheetId="4">'[3]Shoring and Strutting'!#REF!</definedName>
    <definedName name="___________________________________HBG12">'[3]Shoring and Strutting'!#REF!</definedName>
    <definedName name="___________________________________HBG20" localSheetId="18">'[4]Shoring and Strutting'!#REF!</definedName>
    <definedName name="___________________________________HBG20" localSheetId="21">'[4]Shoring and Strutting'!#REF!</definedName>
    <definedName name="___________________________________HBG20" localSheetId="4">'[4]Shoring and Strutting'!#REF!</definedName>
    <definedName name="___________________________________HBG20">'[4]Shoring and Strutting'!#REF!</definedName>
    <definedName name="___________________________________HBG40" localSheetId="18">'[4]Shoring and Strutting'!#REF!</definedName>
    <definedName name="___________________________________HBG40" localSheetId="21">'[4]Shoring and Strutting'!#REF!</definedName>
    <definedName name="___________________________________HBG40" localSheetId="4">'[4]Shoring and Strutting'!#REF!</definedName>
    <definedName name="___________________________________HBG40">'[4]Shoring and Strutting'!#REF!</definedName>
    <definedName name="___________________________________psc450" localSheetId="4">'[3]Shoring and Strutting'!#REF!</definedName>
    <definedName name="___________________________________psc450">'[3]Shoring and Strutting'!#REF!</definedName>
    <definedName name="___________________________________psc500" localSheetId="4">'[3]Shoring and Strutting'!#REF!</definedName>
    <definedName name="___________________________________psc500">'[3]Shoring and Strutting'!#REF!</definedName>
    <definedName name="___________________________________psc600" localSheetId="4">'[3]Shoring and Strutting'!#REF!</definedName>
    <definedName name="___________________________________psc600">'[3]Shoring and Strutting'!#REF!</definedName>
    <definedName name="___________________________________psc700" localSheetId="4">'[3]Shoring and Strutting'!#REF!</definedName>
    <definedName name="___________________________________psc700">'[3]Shoring and Strutting'!#REF!</definedName>
    <definedName name="___________________________________psc800" localSheetId="4">'[3]Shoring and Strutting'!#REF!</definedName>
    <definedName name="___________________________________psc800">'[3]Shoring and Strutting'!#REF!</definedName>
    <definedName name="___________________________________RCC115">[8]Spec!$B$10</definedName>
    <definedName name="___________________________________RCC12" localSheetId="18">[7]Spec!#REF!</definedName>
    <definedName name="___________________________________RCC12" localSheetId="21">[7]Spec!#REF!</definedName>
    <definedName name="___________________________________RCC12" localSheetId="4">[7]Spec!#REF!</definedName>
    <definedName name="___________________________________RCC12">[7]Spec!#REF!</definedName>
    <definedName name="___________________________________SW10" localSheetId="4">'[3]Shoring and Strutting'!#REF!</definedName>
    <definedName name="___________________________________SW10">'[3]Shoring and Strutting'!#REF!</definedName>
    <definedName name="___________________________________tab1" localSheetId="24">#REF!</definedName>
    <definedName name="___________________________________tab1" localSheetId="11">#REF!</definedName>
    <definedName name="___________________________________tab1" localSheetId="18">#REF!</definedName>
    <definedName name="___________________________________tab1" localSheetId="21">#REF!</definedName>
    <definedName name="___________________________________tab1" localSheetId="4">#REF!</definedName>
    <definedName name="___________________________________tab1">#REF!</definedName>
    <definedName name="___________________________________tab2" localSheetId="24">#REF!</definedName>
    <definedName name="___________________________________tab2" localSheetId="11">#REF!</definedName>
    <definedName name="___________________________________tab2" localSheetId="18">#REF!</definedName>
    <definedName name="___________________________________tab2" localSheetId="21">#REF!</definedName>
    <definedName name="___________________________________tab2" localSheetId="4">#REF!</definedName>
    <definedName name="___________________________________tab2">#REF!</definedName>
    <definedName name="__________________________________A1" localSheetId="24">#REF!</definedName>
    <definedName name="__________________________________A1" localSheetId="11">#REF!</definedName>
    <definedName name="__________________________________A1" localSheetId="18">#REF!</definedName>
    <definedName name="__________________________________A1" localSheetId="21">#REF!</definedName>
    <definedName name="__________________________________A1" localSheetId="4">#REF!</definedName>
    <definedName name="__________________________________A1">#REF!</definedName>
    <definedName name="__________________________________A8" localSheetId="24">#REF!</definedName>
    <definedName name="__________________________________A8" localSheetId="11">#REF!</definedName>
    <definedName name="__________________________________A8" localSheetId="18">#REF!</definedName>
    <definedName name="__________________________________A8" localSheetId="21">#REF!</definedName>
    <definedName name="__________________________________A8" localSheetId="4">#REF!</definedName>
    <definedName name="__________________________________A8">#REF!</definedName>
    <definedName name="__________________________________DIN217" localSheetId="24">#REF!</definedName>
    <definedName name="__________________________________DIN217" localSheetId="11">#REF!</definedName>
    <definedName name="__________________________________DIN217" localSheetId="18">#REF!</definedName>
    <definedName name="__________________________________DIN217" localSheetId="21">#REF!</definedName>
    <definedName name="__________________________________DIN217" localSheetId="4">#REF!</definedName>
    <definedName name="__________________________________DIN217">#REF!</definedName>
    <definedName name="__________________________________glm33">[9]INPUT!$B$7-3.3</definedName>
    <definedName name="__________________________________HBG12" localSheetId="18">'[3]Shoring and Strutting'!#REF!</definedName>
    <definedName name="__________________________________HBG12" localSheetId="21">'[3]Shoring and Strutting'!#REF!</definedName>
    <definedName name="__________________________________HBG12" localSheetId="4">'[3]Shoring and Strutting'!#REF!</definedName>
    <definedName name="__________________________________HBG12">'[3]Shoring and Strutting'!#REF!</definedName>
    <definedName name="__________________________________HBG20" localSheetId="18">'[4]Shoring and Strutting'!#REF!</definedName>
    <definedName name="__________________________________HBG20" localSheetId="21">'[4]Shoring and Strutting'!#REF!</definedName>
    <definedName name="__________________________________HBG20" localSheetId="4">'[4]Shoring and Strutting'!#REF!</definedName>
    <definedName name="__________________________________HBG20">'[4]Shoring and Strutting'!#REF!</definedName>
    <definedName name="__________________________________HBG40" localSheetId="18">'[4]Shoring and Strutting'!#REF!</definedName>
    <definedName name="__________________________________HBG40" localSheetId="21">'[4]Shoring and Strutting'!#REF!</definedName>
    <definedName name="__________________________________HBG40" localSheetId="4">'[4]Shoring and Strutting'!#REF!</definedName>
    <definedName name="__________________________________HBG40">'[4]Shoring and Strutting'!#REF!</definedName>
    <definedName name="__________________________________psc450" localSheetId="18">'[3]Shoring and Strutting'!#REF!</definedName>
    <definedName name="__________________________________psc450" localSheetId="21">'[3]Shoring and Strutting'!#REF!</definedName>
    <definedName name="__________________________________psc450" localSheetId="4">'[3]Shoring and Strutting'!#REF!</definedName>
    <definedName name="__________________________________psc450">'[3]Shoring and Strutting'!#REF!</definedName>
    <definedName name="__________________________________psc500" localSheetId="18">'[3]Shoring and Strutting'!#REF!</definedName>
    <definedName name="__________________________________psc500" localSheetId="21">'[3]Shoring and Strutting'!#REF!</definedName>
    <definedName name="__________________________________psc500" localSheetId="4">'[3]Shoring and Strutting'!#REF!</definedName>
    <definedName name="__________________________________psc500">'[3]Shoring and Strutting'!#REF!</definedName>
    <definedName name="__________________________________psc600" localSheetId="18">'[3]Shoring and Strutting'!#REF!</definedName>
    <definedName name="__________________________________psc600" localSheetId="21">'[3]Shoring and Strutting'!#REF!</definedName>
    <definedName name="__________________________________psc600" localSheetId="4">'[3]Shoring and Strutting'!#REF!</definedName>
    <definedName name="__________________________________psc600">'[3]Shoring and Strutting'!#REF!</definedName>
    <definedName name="__________________________________psc700" localSheetId="18">'[3]Shoring and Strutting'!#REF!</definedName>
    <definedName name="__________________________________psc700" localSheetId="21">'[3]Shoring and Strutting'!#REF!</definedName>
    <definedName name="__________________________________psc700" localSheetId="4">'[3]Shoring and Strutting'!#REF!</definedName>
    <definedName name="__________________________________psc700">'[3]Shoring and Strutting'!#REF!</definedName>
    <definedName name="__________________________________psc800" localSheetId="18">'[3]Shoring and Strutting'!#REF!</definedName>
    <definedName name="__________________________________psc800" localSheetId="21">'[3]Shoring and Strutting'!#REF!</definedName>
    <definedName name="__________________________________psc800" localSheetId="4">'[3]Shoring and Strutting'!#REF!</definedName>
    <definedName name="__________________________________psc800">'[3]Shoring and Strutting'!#REF!</definedName>
    <definedName name="__________________________________RCC115">[8]Spec!$B$10</definedName>
    <definedName name="__________________________________RCC12" localSheetId="18">[7]Spec!#REF!</definedName>
    <definedName name="__________________________________RCC12" localSheetId="21">[7]Spec!#REF!</definedName>
    <definedName name="__________________________________RCC12" localSheetId="4">[7]Spec!#REF!</definedName>
    <definedName name="__________________________________RCC12">[7]Spec!#REF!</definedName>
    <definedName name="__________________________________SW10" localSheetId="18">'[3]Shoring and Strutting'!#REF!</definedName>
    <definedName name="__________________________________SW10" localSheetId="21">'[3]Shoring and Strutting'!#REF!</definedName>
    <definedName name="__________________________________SW10" localSheetId="4">'[3]Shoring and Strutting'!#REF!</definedName>
    <definedName name="__________________________________SW10">'[3]Shoring and Strutting'!#REF!</definedName>
    <definedName name="__________________________________tab1" localSheetId="11">#REF!</definedName>
    <definedName name="__________________________________tab1" localSheetId="18">#REF!</definedName>
    <definedName name="__________________________________tab1" localSheetId="21">#REF!</definedName>
    <definedName name="__________________________________tab1" localSheetId="4">#REF!</definedName>
    <definedName name="__________________________________tab1">#REF!</definedName>
    <definedName name="__________________________________tab2" localSheetId="24">#REF!</definedName>
    <definedName name="__________________________________tab2" localSheetId="11">#REF!</definedName>
    <definedName name="__________________________________tab2" localSheetId="18">#REF!</definedName>
    <definedName name="__________________________________tab2" localSheetId="21">#REF!</definedName>
    <definedName name="__________________________________tab2" localSheetId="4">#REF!</definedName>
    <definedName name="__________________________________tab2">#REF!</definedName>
    <definedName name="_________________________________A1" localSheetId="24">#REF!</definedName>
    <definedName name="_________________________________A1" localSheetId="11">#REF!</definedName>
    <definedName name="_________________________________A1" localSheetId="18">#REF!</definedName>
    <definedName name="_________________________________A1" localSheetId="21">#REF!</definedName>
    <definedName name="_________________________________A1" localSheetId="4">#REF!</definedName>
    <definedName name="_________________________________A1">#REF!</definedName>
    <definedName name="_________________________________A8" localSheetId="24">#REF!</definedName>
    <definedName name="_________________________________A8" localSheetId="11">#REF!</definedName>
    <definedName name="_________________________________A8" localSheetId="18">#REF!</definedName>
    <definedName name="_________________________________A8" localSheetId="21">#REF!</definedName>
    <definedName name="_________________________________A8" localSheetId="4">#REF!</definedName>
    <definedName name="_________________________________A8">#REF!</definedName>
    <definedName name="_________________________________DIN217" localSheetId="24">#REF!</definedName>
    <definedName name="_________________________________DIN217" localSheetId="11">#REF!</definedName>
    <definedName name="_________________________________DIN217" localSheetId="18">#REF!</definedName>
    <definedName name="_________________________________DIN217" localSheetId="21">#REF!</definedName>
    <definedName name="_________________________________DIN217" localSheetId="4">#REF!</definedName>
    <definedName name="_________________________________DIN217">#REF!</definedName>
    <definedName name="_________________________________glm33">[9]INPUT!$B$7-3.3</definedName>
    <definedName name="_________________________________HBG12" localSheetId="18">'[4]Shoring and Strutting'!#REF!</definedName>
    <definedName name="_________________________________HBG12" localSheetId="21">'[4]Shoring and Strutting'!#REF!</definedName>
    <definedName name="_________________________________HBG12" localSheetId="4">'[4]Shoring and Strutting'!#REF!</definedName>
    <definedName name="_________________________________HBG12">'[4]Shoring and Strutting'!#REF!</definedName>
    <definedName name="_________________________________HBG20" localSheetId="18">'[4]Shoring and Strutting'!#REF!</definedName>
    <definedName name="_________________________________HBG20" localSheetId="21">'[4]Shoring and Strutting'!#REF!</definedName>
    <definedName name="_________________________________HBG20" localSheetId="4">'[4]Shoring and Strutting'!#REF!</definedName>
    <definedName name="_________________________________HBG20">'[4]Shoring and Strutting'!#REF!</definedName>
    <definedName name="_________________________________HBG40" localSheetId="18">'[4]Shoring and Strutting'!#REF!</definedName>
    <definedName name="_________________________________HBG40" localSheetId="21">'[4]Shoring and Strutting'!#REF!</definedName>
    <definedName name="_________________________________HBG40" localSheetId="4">'[4]Shoring and Strutting'!#REF!</definedName>
    <definedName name="_________________________________HBG40">'[4]Shoring and Strutting'!#REF!</definedName>
    <definedName name="_________________________________psc450" localSheetId="18">'[4]Shoring and Strutting'!#REF!</definedName>
    <definedName name="_________________________________psc450" localSheetId="21">'[4]Shoring and Strutting'!#REF!</definedName>
    <definedName name="_________________________________psc450" localSheetId="4">'[4]Shoring and Strutting'!#REF!</definedName>
    <definedName name="_________________________________psc450">'[4]Shoring and Strutting'!#REF!</definedName>
    <definedName name="_________________________________psc500" localSheetId="18">'[4]Shoring and Strutting'!#REF!</definedName>
    <definedName name="_________________________________psc500" localSheetId="21">'[4]Shoring and Strutting'!#REF!</definedName>
    <definedName name="_________________________________psc500" localSheetId="4">'[4]Shoring and Strutting'!#REF!</definedName>
    <definedName name="_________________________________psc500">'[4]Shoring and Strutting'!#REF!</definedName>
    <definedName name="_________________________________psc600" localSheetId="18">'[4]Shoring and Strutting'!#REF!</definedName>
    <definedName name="_________________________________psc600" localSheetId="21">'[4]Shoring and Strutting'!#REF!</definedName>
    <definedName name="_________________________________psc600" localSheetId="4">'[4]Shoring and Strutting'!#REF!</definedName>
    <definedName name="_________________________________psc600">'[4]Shoring and Strutting'!#REF!</definedName>
    <definedName name="_________________________________psc700" localSheetId="18">'[4]Shoring and Strutting'!#REF!</definedName>
    <definedName name="_________________________________psc700" localSheetId="21">'[4]Shoring and Strutting'!#REF!</definedName>
    <definedName name="_________________________________psc700" localSheetId="4">'[4]Shoring and Strutting'!#REF!</definedName>
    <definedName name="_________________________________psc700">'[4]Shoring and Strutting'!#REF!</definedName>
    <definedName name="_________________________________psc800" localSheetId="18">'[4]Shoring and Strutting'!#REF!</definedName>
    <definedName name="_________________________________psc800" localSheetId="21">'[4]Shoring and Strutting'!#REF!</definedName>
    <definedName name="_________________________________psc800" localSheetId="4">'[4]Shoring and Strutting'!#REF!</definedName>
    <definedName name="_________________________________psc800">'[4]Shoring and Strutting'!#REF!</definedName>
    <definedName name="_________________________________RCC115">[8]Spec!$B$10</definedName>
    <definedName name="_________________________________RCC12" localSheetId="18">[7]Spec!#REF!</definedName>
    <definedName name="_________________________________RCC12" localSheetId="21">[7]Spec!#REF!</definedName>
    <definedName name="_________________________________RCC12" localSheetId="4">[7]Spec!#REF!</definedName>
    <definedName name="_________________________________RCC12">[7]Spec!#REF!</definedName>
    <definedName name="_________________________________SW10" localSheetId="18">'[4]Shoring and Strutting'!#REF!</definedName>
    <definedName name="_________________________________SW10" localSheetId="21">'[4]Shoring and Strutting'!#REF!</definedName>
    <definedName name="_________________________________SW10" localSheetId="4">'[4]Shoring and Strutting'!#REF!</definedName>
    <definedName name="_________________________________SW10">'[4]Shoring and Strutting'!#REF!</definedName>
    <definedName name="_________________________________tab1" localSheetId="24">#REF!</definedName>
    <definedName name="_________________________________tab1" localSheetId="11">#REF!</definedName>
    <definedName name="_________________________________tab1" localSheetId="18">#REF!</definedName>
    <definedName name="_________________________________tab1" localSheetId="21">#REF!</definedName>
    <definedName name="_________________________________tab1" localSheetId="4">#REF!</definedName>
    <definedName name="_________________________________tab1">#REF!</definedName>
    <definedName name="_________________________________tab2" localSheetId="24">#REF!</definedName>
    <definedName name="_________________________________tab2" localSheetId="11">#REF!</definedName>
    <definedName name="_________________________________tab2" localSheetId="18">#REF!</definedName>
    <definedName name="_________________________________tab2" localSheetId="21">#REF!</definedName>
    <definedName name="_________________________________tab2" localSheetId="4">#REF!</definedName>
    <definedName name="_________________________________tab2">#REF!</definedName>
    <definedName name="________________________________A1" localSheetId="24">#REF!</definedName>
    <definedName name="________________________________A1" localSheetId="11">#REF!</definedName>
    <definedName name="________________________________A1" localSheetId="18">#REF!</definedName>
    <definedName name="________________________________A1" localSheetId="21">#REF!</definedName>
    <definedName name="________________________________A1" localSheetId="4">#REF!</definedName>
    <definedName name="________________________________A1">#REF!</definedName>
    <definedName name="________________________________A8" localSheetId="11">#REF!</definedName>
    <definedName name="________________________________A8" localSheetId="18">#REF!</definedName>
    <definedName name="________________________________A8" localSheetId="21">#REF!</definedName>
    <definedName name="________________________________A8" localSheetId="4">#REF!</definedName>
    <definedName name="________________________________A8">#REF!</definedName>
    <definedName name="________________________________DIN217" localSheetId="24">#REF!</definedName>
    <definedName name="________________________________DIN217" localSheetId="11">#REF!</definedName>
    <definedName name="________________________________DIN217" localSheetId="18">#REF!</definedName>
    <definedName name="________________________________DIN217" localSheetId="21">#REF!</definedName>
    <definedName name="________________________________DIN217" localSheetId="4">#REF!</definedName>
    <definedName name="________________________________DIN217">#REF!</definedName>
    <definedName name="________________________________fan48" localSheetId="18">#REF!</definedName>
    <definedName name="________________________________fan48" localSheetId="21">#REF!</definedName>
    <definedName name="________________________________fan48" localSheetId="4">#REF!</definedName>
    <definedName name="________________________________fan48">#REF!</definedName>
    <definedName name="________________________________glm33" localSheetId="8">[12]INPUT!$B$7-3.3</definedName>
    <definedName name="________________________________glm33">[13]INPUT!$B$7-3.3</definedName>
    <definedName name="________________________________HBG12" localSheetId="18">'[4]Shoring and Strutting'!#REF!</definedName>
    <definedName name="________________________________HBG12" localSheetId="21">'[4]Shoring and Strutting'!#REF!</definedName>
    <definedName name="________________________________HBG12" localSheetId="4">'[4]Shoring and Strutting'!#REF!</definedName>
    <definedName name="________________________________HBG12">'[4]Shoring and Strutting'!#REF!</definedName>
    <definedName name="________________________________HBG20" localSheetId="18">'[4]Shoring and Strutting'!#REF!</definedName>
    <definedName name="________________________________HBG20" localSheetId="21">'[4]Shoring and Strutting'!#REF!</definedName>
    <definedName name="________________________________HBG20" localSheetId="4">'[4]Shoring and Strutting'!#REF!</definedName>
    <definedName name="________________________________HBG20">'[4]Shoring and Strutting'!#REF!</definedName>
    <definedName name="________________________________HBG40" localSheetId="4">'[3]Shoring and Strutting'!#REF!</definedName>
    <definedName name="________________________________HBG40">'[3]Shoring and Strutting'!#REF!</definedName>
    <definedName name="________________________________psc450" localSheetId="18">'[4]Shoring and Strutting'!#REF!</definedName>
    <definedName name="________________________________psc450" localSheetId="21">'[4]Shoring and Strutting'!#REF!</definedName>
    <definedName name="________________________________psc450" localSheetId="4">'[4]Shoring and Strutting'!#REF!</definedName>
    <definedName name="________________________________psc450">'[4]Shoring and Strutting'!#REF!</definedName>
    <definedName name="________________________________psc500" localSheetId="18">'[4]Shoring and Strutting'!#REF!</definedName>
    <definedName name="________________________________psc500" localSheetId="21">'[4]Shoring and Strutting'!#REF!</definedName>
    <definedName name="________________________________psc500" localSheetId="4">'[4]Shoring and Strutting'!#REF!</definedName>
    <definedName name="________________________________psc500">'[4]Shoring and Strutting'!#REF!</definedName>
    <definedName name="________________________________psc600" localSheetId="18">'[4]Shoring and Strutting'!#REF!</definedName>
    <definedName name="________________________________psc600" localSheetId="21">'[4]Shoring and Strutting'!#REF!</definedName>
    <definedName name="________________________________psc600" localSheetId="4">'[4]Shoring and Strutting'!#REF!</definedName>
    <definedName name="________________________________psc600">'[4]Shoring and Strutting'!#REF!</definedName>
    <definedName name="________________________________psc700" localSheetId="18">'[4]Shoring and Strutting'!#REF!</definedName>
    <definedName name="________________________________psc700" localSheetId="21">'[4]Shoring and Strutting'!#REF!</definedName>
    <definedName name="________________________________psc700" localSheetId="4">'[4]Shoring and Strutting'!#REF!</definedName>
    <definedName name="________________________________psc700">'[4]Shoring and Strutting'!#REF!</definedName>
    <definedName name="________________________________psc800" localSheetId="18">'[4]Shoring and Strutting'!#REF!</definedName>
    <definedName name="________________________________psc800" localSheetId="21">'[4]Shoring and Strutting'!#REF!</definedName>
    <definedName name="________________________________psc800" localSheetId="4">'[4]Shoring and Strutting'!#REF!</definedName>
    <definedName name="________________________________psc800">'[4]Shoring and Strutting'!#REF!</definedName>
    <definedName name="________________________________RCC115">[8]Spec!$B$10</definedName>
    <definedName name="________________________________RCC12" localSheetId="18">[7]Spec!#REF!</definedName>
    <definedName name="________________________________RCC12" localSheetId="21">[7]Spec!#REF!</definedName>
    <definedName name="________________________________RCC12" localSheetId="4">[7]Spec!#REF!</definedName>
    <definedName name="________________________________RCC12">[7]Spec!#REF!</definedName>
    <definedName name="________________________________RCC124" localSheetId="18">#REF!</definedName>
    <definedName name="________________________________RCC124" localSheetId="21">#REF!</definedName>
    <definedName name="________________________________RCC124" localSheetId="4">#REF!</definedName>
    <definedName name="________________________________RCC124">#REF!</definedName>
    <definedName name="________________________________SW10" localSheetId="18">'[4]Shoring and Strutting'!#REF!</definedName>
    <definedName name="________________________________SW10" localSheetId="21">'[4]Shoring and Strutting'!#REF!</definedName>
    <definedName name="________________________________SW10" localSheetId="4">'[4]Shoring and Strutting'!#REF!</definedName>
    <definedName name="________________________________SW10">'[4]Shoring and Strutting'!#REF!</definedName>
    <definedName name="________________________________tab1" localSheetId="23">#REF!</definedName>
    <definedName name="________________________________tab1" localSheetId="24">#REF!</definedName>
    <definedName name="________________________________tab1" localSheetId="5">#REF!</definedName>
    <definedName name="________________________________tab1" localSheetId="11">#REF!</definedName>
    <definedName name="________________________________tab1" localSheetId="14">#REF!</definedName>
    <definedName name="________________________________tab1" localSheetId="17">#REF!</definedName>
    <definedName name="________________________________tab1" localSheetId="18">#REF!</definedName>
    <definedName name="________________________________tab1" localSheetId="20">#REF!</definedName>
    <definedName name="________________________________tab1" localSheetId="21">#REF!</definedName>
    <definedName name="________________________________tab1" localSheetId="4">#REF!</definedName>
    <definedName name="________________________________tab1">#REF!</definedName>
    <definedName name="________________________________tab2" localSheetId="23">#REF!</definedName>
    <definedName name="________________________________tab2" localSheetId="24">#REF!</definedName>
    <definedName name="________________________________tab2" localSheetId="5">#REF!</definedName>
    <definedName name="________________________________tab2" localSheetId="11">#REF!</definedName>
    <definedName name="________________________________tab2" localSheetId="14">#REF!</definedName>
    <definedName name="________________________________tab2" localSheetId="17">#REF!</definedName>
    <definedName name="________________________________tab2" localSheetId="18">#REF!</definedName>
    <definedName name="________________________________tab2" localSheetId="20">#REF!</definedName>
    <definedName name="________________________________tab2" localSheetId="21">#REF!</definedName>
    <definedName name="________________________________tab2" localSheetId="4">#REF!</definedName>
    <definedName name="________________________________tab2">#REF!</definedName>
    <definedName name="_______________________________A1" localSheetId="24">#REF!</definedName>
    <definedName name="_______________________________A1" localSheetId="11">#REF!</definedName>
    <definedName name="_______________________________A1" localSheetId="18">#REF!</definedName>
    <definedName name="_______________________________A1" localSheetId="21">#REF!</definedName>
    <definedName name="_______________________________A1" localSheetId="4">#REF!</definedName>
    <definedName name="_______________________________A1">#REF!</definedName>
    <definedName name="_______________________________A8" localSheetId="24">#REF!</definedName>
    <definedName name="_______________________________A8" localSheetId="11">#REF!</definedName>
    <definedName name="_______________________________A8" localSheetId="18">#REF!</definedName>
    <definedName name="_______________________________A8" localSheetId="21">#REF!</definedName>
    <definedName name="_______________________________A8" localSheetId="4">#REF!</definedName>
    <definedName name="_______________________________A8">#REF!</definedName>
    <definedName name="_______________________________DIN217" localSheetId="24">#REF!</definedName>
    <definedName name="_______________________________DIN217" localSheetId="11">#REF!</definedName>
    <definedName name="_______________________________DIN217" localSheetId="18">#REF!</definedName>
    <definedName name="_______________________________DIN217" localSheetId="21">#REF!</definedName>
    <definedName name="_______________________________DIN217" localSheetId="4">#REF!</definedName>
    <definedName name="_______________________________DIN217">#REF!</definedName>
    <definedName name="_______________________________fan48" localSheetId="18">#REF!</definedName>
    <definedName name="_______________________________fan48" localSheetId="21">#REF!</definedName>
    <definedName name="_______________________________fan48" localSheetId="4">#REF!</definedName>
    <definedName name="_______________________________fan48">#REF!</definedName>
    <definedName name="_______________________________glm33" localSheetId="8">[12]INPUT!$B$7-3.3</definedName>
    <definedName name="_______________________________glm33">[13]INPUT!$B$7-3.3</definedName>
    <definedName name="_______________________________HBG12" localSheetId="18">'[4]Shoring and Strutting'!#REF!</definedName>
    <definedName name="_______________________________HBG12" localSheetId="21">'[4]Shoring and Strutting'!#REF!</definedName>
    <definedName name="_______________________________HBG12" localSheetId="4">'[4]Shoring and Strutting'!#REF!</definedName>
    <definedName name="_______________________________HBG12">'[4]Shoring and Strutting'!#REF!</definedName>
    <definedName name="_______________________________HBG20" localSheetId="18">'[3]Shoring and Strutting'!#REF!</definedName>
    <definedName name="_______________________________HBG20" localSheetId="21">'[3]Shoring and Strutting'!#REF!</definedName>
    <definedName name="_______________________________HBG20" localSheetId="4">'[3]Shoring and Strutting'!#REF!</definedName>
    <definedName name="_______________________________HBG20">'[3]Shoring and Strutting'!#REF!</definedName>
    <definedName name="_______________________________HBG40" localSheetId="18">'[4]Shoring and Strutting'!#REF!</definedName>
    <definedName name="_______________________________HBG40" localSheetId="21">'[4]Shoring and Strutting'!#REF!</definedName>
    <definedName name="_______________________________HBG40" localSheetId="4">'[4]Shoring and Strutting'!#REF!</definedName>
    <definedName name="_______________________________HBG40">'[4]Shoring and Strutting'!#REF!</definedName>
    <definedName name="_______________________________psc450" localSheetId="18">'[4]Shoring and Strutting'!#REF!</definedName>
    <definedName name="_______________________________psc450" localSheetId="21">'[4]Shoring and Strutting'!#REF!</definedName>
    <definedName name="_______________________________psc450" localSheetId="4">'[4]Shoring and Strutting'!#REF!</definedName>
    <definedName name="_______________________________psc450">'[4]Shoring and Strutting'!#REF!</definedName>
    <definedName name="_______________________________psc500" localSheetId="18">'[4]Shoring and Strutting'!#REF!</definedName>
    <definedName name="_______________________________psc500" localSheetId="21">'[4]Shoring and Strutting'!#REF!</definedName>
    <definedName name="_______________________________psc500" localSheetId="4">'[4]Shoring and Strutting'!#REF!</definedName>
    <definedName name="_______________________________psc500">'[4]Shoring and Strutting'!#REF!</definedName>
    <definedName name="_______________________________psc600" localSheetId="18">'[4]Shoring and Strutting'!#REF!</definedName>
    <definedName name="_______________________________psc600" localSheetId="21">'[4]Shoring and Strutting'!#REF!</definedName>
    <definedName name="_______________________________psc600" localSheetId="4">'[4]Shoring and Strutting'!#REF!</definedName>
    <definedName name="_______________________________psc600">'[4]Shoring and Strutting'!#REF!</definedName>
    <definedName name="_______________________________psc700" localSheetId="18">'[4]Shoring and Strutting'!#REF!</definedName>
    <definedName name="_______________________________psc700" localSheetId="21">'[4]Shoring and Strutting'!#REF!</definedName>
    <definedName name="_______________________________psc700" localSheetId="4">'[4]Shoring and Strutting'!#REF!</definedName>
    <definedName name="_______________________________psc700">'[4]Shoring and Strutting'!#REF!</definedName>
    <definedName name="_______________________________psc800" localSheetId="18">'[4]Shoring and Strutting'!#REF!</definedName>
    <definedName name="_______________________________psc800" localSheetId="21">'[4]Shoring and Strutting'!#REF!</definedName>
    <definedName name="_______________________________psc800" localSheetId="4">'[4]Shoring and Strutting'!#REF!</definedName>
    <definedName name="_______________________________psc800">'[4]Shoring and Strutting'!#REF!</definedName>
    <definedName name="_______________________________RCC115">[8]Spec!$B$10</definedName>
    <definedName name="_______________________________RCC12" localSheetId="18">[7]Spec!#REF!</definedName>
    <definedName name="_______________________________RCC12" localSheetId="21">[7]Spec!#REF!</definedName>
    <definedName name="_______________________________RCC12" localSheetId="4">[7]Spec!#REF!</definedName>
    <definedName name="_______________________________RCC12">[7]Spec!#REF!</definedName>
    <definedName name="_______________________________RCC124" localSheetId="18">#REF!</definedName>
    <definedName name="_______________________________RCC124" localSheetId="21">#REF!</definedName>
    <definedName name="_______________________________RCC124" localSheetId="4">#REF!</definedName>
    <definedName name="_______________________________RCC124">#REF!</definedName>
    <definedName name="_______________________________SW10" localSheetId="18">'[4]Shoring and Strutting'!#REF!</definedName>
    <definedName name="_______________________________SW10" localSheetId="21">'[4]Shoring and Strutting'!#REF!</definedName>
    <definedName name="_______________________________SW10" localSheetId="4">'[4]Shoring and Strutting'!#REF!</definedName>
    <definedName name="_______________________________SW10">'[4]Shoring and Strutting'!#REF!</definedName>
    <definedName name="_______________________________tab1" localSheetId="23">#REF!</definedName>
    <definedName name="_______________________________tab1" localSheetId="24">#REF!</definedName>
    <definedName name="_______________________________tab1" localSheetId="5">#REF!</definedName>
    <definedName name="_______________________________tab1" localSheetId="11">#REF!</definedName>
    <definedName name="_______________________________tab1" localSheetId="14">#REF!</definedName>
    <definedName name="_______________________________tab1" localSheetId="17">#REF!</definedName>
    <definedName name="_______________________________tab1" localSheetId="18">#REF!</definedName>
    <definedName name="_______________________________tab1" localSheetId="20">#REF!</definedName>
    <definedName name="_______________________________tab1" localSheetId="21">#REF!</definedName>
    <definedName name="_______________________________tab1" localSheetId="4">#REF!</definedName>
    <definedName name="_______________________________tab1">#REF!</definedName>
    <definedName name="_______________________________tab2" localSheetId="23">#REF!</definedName>
    <definedName name="_______________________________tab2" localSheetId="24">#REF!</definedName>
    <definedName name="_______________________________tab2" localSheetId="5">#REF!</definedName>
    <definedName name="_______________________________tab2" localSheetId="11">#REF!</definedName>
    <definedName name="_______________________________tab2" localSheetId="14">#REF!</definedName>
    <definedName name="_______________________________tab2" localSheetId="17">#REF!</definedName>
    <definedName name="_______________________________tab2" localSheetId="18">#REF!</definedName>
    <definedName name="_______________________________tab2" localSheetId="20">#REF!</definedName>
    <definedName name="_______________________________tab2" localSheetId="21">#REF!</definedName>
    <definedName name="_______________________________tab2" localSheetId="4">#REF!</definedName>
    <definedName name="_______________________________tab2">#REF!</definedName>
    <definedName name="______________________________A1" localSheetId="24">#REF!</definedName>
    <definedName name="______________________________A1" localSheetId="11">#REF!</definedName>
    <definedName name="______________________________A1" localSheetId="18">#REF!</definedName>
    <definedName name="______________________________A1" localSheetId="21">#REF!</definedName>
    <definedName name="______________________________A1" localSheetId="4">#REF!</definedName>
    <definedName name="______________________________A1">#REF!</definedName>
    <definedName name="______________________________A8" localSheetId="11">#REF!</definedName>
    <definedName name="______________________________A8" localSheetId="18">#REF!</definedName>
    <definedName name="______________________________A8" localSheetId="21">#REF!</definedName>
    <definedName name="______________________________A8" localSheetId="4">#REF!</definedName>
    <definedName name="______________________________A8">#REF!</definedName>
    <definedName name="______________________________DIN217" localSheetId="24">#REF!</definedName>
    <definedName name="______________________________DIN217" localSheetId="11">#REF!</definedName>
    <definedName name="______________________________DIN217" localSheetId="18">#REF!</definedName>
    <definedName name="______________________________DIN217" localSheetId="21">#REF!</definedName>
    <definedName name="______________________________DIN217" localSheetId="4">#REF!</definedName>
    <definedName name="______________________________DIN217">#REF!</definedName>
    <definedName name="______________________________fan48" localSheetId="18">#REF!</definedName>
    <definedName name="______________________________fan48" localSheetId="21">#REF!</definedName>
    <definedName name="______________________________fan48" localSheetId="4">#REF!</definedName>
    <definedName name="______________________________fan48">#REF!</definedName>
    <definedName name="______________________________glm33" localSheetId="8">[12]INPUT!$B$7-3.3</definedName>
    <definedName name="______________________________glm33">[13]INPUT!$B$7-3.3</definedName>
    <definedName name="______________________________HBG12" localSheetId="18">'[4]Shoring and Strutting'!#REF!</definedName>
    <definedName name="______________________________HBG12" localSheetId="21">'[4]Shoring and Strutting'!#REF!</definedName>
    <definedName name="______________________________HBG12" localSheetId="4">'[4]Shoring and Strutting'!#REF!</definedName>
    <definedName name="______________________________HBG12">'[4]Shoring and Strutting'!#REF!</definedName>
    <definedName name="______________________________HBG20" localSheetId="18">'[3]Shoring and Strutting'!#REF!</definedName>
    <definedName name="______________________________HBG20" localSheetId="21">'[3]Shoring and Strutting'!#REF!</definedName>
    <definedName name="______________________________HBG20" localSheetId="4">'[3]Shoring and Strutting'!#REF!</definedName>
    <definedName name="______________________________HBG20">'[3]Shoring and Strutting'!#REF!</definedName>
    <definedName name="______________________________HBG40" localSheetId="18">'[3]Shoring and Strutting'!#REF!</definedName>
    <definedName name="______________________________HBG40" localSheetId="21">'[3]Shoring and Strutting'!#REF!</definedName>
    <definedName name="______________________________HBG40" localSheetId="4">'[3]Shoring and Strutting'!#REF!</definedName>
    <definedName name="______________________________HBG40">'[3]Shoring and Strutting'!#REF!</definedName>
    <definedName name="______________________________PN1">'[14]Side wall dsn Formula'!$I$7</definedName>
    <definedName name="______________________________psc450" localSheetId="18">'[4]Shoring and Strutting'!#REF!</definedName>
    <definedName name="______________________________psc450" localSheetId="21">'[4]Shoring and Strutting'!#REF!</definedName>
    <definedName name="______________________________psc450" localSheetId="4">'[4]Shoring and Strutting'!#REF!</definedName>
    <definedName name="______________________________psc450">'[4]Shoring and Strutting'!#REF!</definedName>
    <definedName name="______________________________psc500" localSheetId="18">'[4]Shoring and Strutting'!#REF!</definedName>
    <definedName name="______________________________psc500" localSheetId="21">'[4]Shoring and Strutting'!#REF!</definedName>
    <definedName name="______________________________psc500" localSheetId="4">'[4]Shoring and Strutting'!#REF!</definedName>
    <definedName name="______________________________psc500">'[4]Shoring and Strutting'!#REF!</definedName>
    <definedName name="______________________________psc600" localSheetId="18">'[4]Shoring and Strutting'!#REF!</definedName>
    <definedName name="______________________________psc600" localSheetId="21">'[4]Shoring and Strutting'!#REF!</definedName>
    <definedName name="______________________________psc600" localSheetId="4">'[4]Shoring and Strutting'!#REF!</definedName>
    <definedName name="______________________________psc600">'[4]Shoring and Strutting'!#REF!</definedName>
    <definedName name="______________________________psc700" localSheetId="18">'[4]Shoring and Strutting'!#REF!</definedName>
    <definedName name="______________________________psc700" localSheetId="21">'[4]Shoring and Strutting'!#REF!</definedName>
    <definedName name="______________________________psc700" localSheetId="4">'[4]Shoring and Strutting'!#REF!</definedName>
    <definedName name="______________________________psc700">'[4]Shoring and Strutting'!#REF!</definedName>
    <definedName name="______________________________psc800" localSheetId="18">'[4]Shoring and Strutting'!#REF!</definedName>
    <definedName name="______________________________psc800" localSheetId="21">'[4]Shoring and Strutting'!#REF!</definedName>
    <definedName name="______________________________psc800" localSheetId="4">'[4]Shoring and Strutting'!#REF!</definedName>
    <definedName name="______________________________psc800">'[4]Shoring and Strutting'!#REF!</definedName>
    <definedName name="______________________________RCC115">[8]Spec!$B$10</definedName>
    <definedName name="______________________________RCC12" localSheetId="18">[7]Spec!#REF!</definedName>
    <definedName name="______________________________RCC12" localSheetId="21">[7]Spec!#REF!</definedName>
    <definedName name="______________________________RCC12" localSheetId="4">[7]Spec!#REF!</definedName>
    <definedName name="______________________________RCC12">[7]Spec!#REF!</definedName>
    <definedName name="______________________________RCC124" localSheetId="18">#REF!</definedName>
    <definedName name="______________________________RCC124" localSheetId="21">#REF!</definedName>
    <definedName name="______________________________RCC124" localSheetId="4">#REF!</definedName>
    <definedName name="______________________________RCC124">#REF!</definedName>
    <definedName name="______________________________SW10" localSheetId="18">'[4]Shoring and Strutting'!#REF!</definedName>
    <definedName name="______________________________SW10" localSheetId="21">'[4]Shoring and Strutting'!#REF!</definedName>
    <definedName name="______________________________SW10" localSheetId="4">'[4]Shoring and Strutting'!#REF!</definedName>
    <definedName name="______________________________SW10">'[4]Shoring and Strutting'!#REF!</definedName>
    <definedName name="______________________________tab1" localSheetId="11">#REF!</definedName>
    <definedName name="______________________________tab1" localSheetId="18">#REF!</definedName>
    <definedName name="______________________________tab1" localSheetId="21">#REF!</definedName>
    <definedName name="______________________________tab1" localSheetId="4">#REF!</definedName>
    <definedName name="______________________________tab1">#REF!</definedName>
    <definedName name="______________________________tab2" localSheetId="11">#REF!</definedName>
    <definedName name="______________________________tab2" localSheetId="18">#REF!</definedName>
    <definedName name="______________________________tab2" localSheetId="21">#REF!</definedName>
    <definedName name="______________________________tab2" localSheetId="4">#REF!</definedName>
    <definedName name="______________________________tab2">#REF!</definedName>
    <definedName name="_____________________________A1" localSheetId="24">#REF!</definedName>
    <definedName name="_____________________________A1" localSheetId="11">#REF!</definedName>
    <definedName name="_____________________________A1" localSheetId="18">#REF!</definedName>
    <definedName name="_____________________________A1" localSheetId="21">#REF!</definedName>
    <definedName name="_____________________________A1" localSheetId="4">#REF!</definedName>
    <definedName name="_____________________________A1">#REF!</definedName>
    <definedName name="_____________________________A8" localSheetId="24">#REF!</definedName>
    <definedName name="_____________________________A8" localSheetId="11">#REF!</definedName>
    <definedName name="_____________________________A8" localSheetId="18">#REF!</definedName>
    <definedName name="_____________________________A8" localSheetId="21">#REF!</definedName>
    <definedName name="_____________________________A8" localSheetId="4">#REF!</definedName>
    <definedName name="_____________________________A8">#REF!</definedName>
    <definedName name="_____________________________DIN217" localSheetId="24">#REF!</definedName>
    <definedName name="_____________________________DIN217" localSheetId="11">#REF!</definedName>
    <definedName name="_____________________________DIN217" localSheetId="18">#REF!</definedName>
    <definedName name="_____________________________DIN217" localSheetId="21">#REF!</definedName>
    <definedName name="_____________________________DIN217" localSheetId="4">#REF!</definedName>
    <definedName name="_____________________________DIN217">#REF!</definedName>
    <definedName name="_____________________________fan48" localSheetId="18">#REF!</definedName>
    <definedName name="_____________________________fan48" localSheetId="21">#REF!</definedName>
    <definedName name="_____________________________fan48" localSheetId="4">#REF!</definedName>
    <definedName name="_____________________________fan48">#REF!</definedName>
    <definedName name="_____________________________glm33" localSheetId="8">[12]INPUT!$B$7-3.3</definedName>
    <definedName name="_____________________________glm33">[13]INPUT!$B$7-3.3</definedName>
    <definedName name="_____________________________HBG12" localSheetId="24">'[3]Shoring and Strutting'!#REF!</definedName>
    <definedName name="_____________________________HBG12" localSheetId="18">'[3]Shoring and Strutting'!#REF!</definedName>
    <definedName name="_____________________________HBG12" localSheetId="21">'[3]Shoring and Strutting'!#REF!</definedName>
    <definedName name="_____________________________HBG12" localSheetId="4">'[3]Shoring and Strutting'!#REF!</definedName>
    <definedName name="_____________________________HBG12">'[3]Shoring and Strutting'!#REF!</definedName>
    <definedName name="_____________________________HBG20" localSheetId="18">'[3]Shoring and Strutting'!#REF!</definedName>
    <definedName name="_____________________________HBG20" localSheetId="21">'[3]Shoring and Strutting'!#REF!</definedName>
    <definedName name="_____________________________HBG20" localSheetId="4">'[3]Shoring and Strutting'!#REF!</definedName>
    <definedName name="_____________________________HBG20">'[3]Shoring and Strutting'!#REF!</definedName>
    <definedName name="_____________________________HBG40" localSheetId="18">'[3]Shoring and Strutting'!#REF!</definedName>
    <definedName name="_____________________________HBG40" localSheetId="21">'[3]Shoring and Strutting'!#REF!</definedName>
    <definedName name="_____________________________HBG40" localSheetId="4">'[3]Shoring and Strutting'!#REF!</definedName>
    <definedName name="_____________________________HBG40">'[3]Shoring and Strutting'!#REF!</definedName>
    <definedName name="_____________________________PN1">'[14]Side wall dsn Formula'!$I$7</definedName>
    <definedName name="_____________________________psc450" localSheetId="18">'[3]Shoring and Strutting'!#REF!</definedName>
    <definedName name="_____________________________psc450" localSheetId="21">'[3]Shoring and Strutting'!#REF!</definedName>
    <definedName name="_____________________________psc450" localSheetId="4">'[3]Shoring and Strutting'!#REF!</definedName>
    <definedName name="_____________________________psc450">'[3]Shoring and Strutting'!#REF!</definedName>
    <definedName name="_____________________________psc500" localSheetId="18">'[3]Shoring and Strutting'!#REF!</definedName>
    <definedName name="_____________________________psc500" localSheetId="21">'[3]Shoring and Strutting'!#REF!</definedName>
    <definedName name="_____________________________psc500" localSheetId="4">'[3]Shoring and Strutting'!#REF!</definedName>
    <definedName name="_____________________________psc500">'[3]Shoring and Strutting'!#REF!</definedName>
    <definedName name="_____________________________psc600" localSheetId="18">'[3]Shoring and Strutting'!#REF!</definedName>
    <definedName name="_____________________________psc600" localSheetId="21">'[3]Shoring and Strutting'!#REF!</definedName>
    <definedName name="_____________________________psc600" localSheetId="4">'[3]Shoring and Strutting'!#REF!</definedName>
    <definedName name="_____________________________psc600">'[3]Shoring and Strutting'!#REF!</definedName>
    <definedName name="_____________________________psc700" localSheetId="18">'[3]Shoring and Strutting'!#REF!</definedName>
    <definedName name="_____________________________psc700" localSheetId="21">'[3]Shoring and Strutting'!#REF!</definedName>
    <definedName name="_____________________________psc700" localSheetId="4">'[3]Shoring and Strutting'!#REF!</definedName>
    <definedName name="_____________________________psc700">'[3]Shoring and Strutting'!#REF!</definedName>
    <definedName name="_____________________________psc800" localSheetId="18">'[3]Shoring and Strutting'!#REF!</definedName>
    <definedName name="_____________________________psc800" localSheetId="21">'[3]Shoring and Strutting'!#REF!</definedName>
    <definedName name="_____________________________psc800" localSheetId="4">'[3]Shoring and Strutting'!#REF!</definedName>
    <definedName name="_____________________________psc800">'[3]Shoring and Strutting'!#REF!</definedName>
    <definedName name="_____________________________RCC115">[8]Spec!$B$10</definedName>
    <definedName name="_____________________________RCC124" localSheetId="18">#REF!</definedName>
    <definedName name="_____________________________RCC124" localSheetId="21">#REF!</definedName>
    <definedName name="_____________________________RCC124" localSheetId="4">#REF!</definedName>
    <definedName name="_____________________________RCC124">#REF!</definedName>
    <definedName name="_____________________________SW10" localSheetId="18">'[3]Shoring and Strutting'!#REF!</definedName>
    <definedName name="_____________________________SW10" localSheetId="21">'[3]Shoring and Strutting'!#REF!</definedName>
    <definedName name="_____________________________SW10" localSheetId="4">'[3]Shoring and Strutting'!#REF!</definedName>
    <definedName name="_____________________________SW10">'[3]Shoring and Strutting'!#REF!</definedName>
    <definedName name="_____________________________tab1" localSheetId="24">#REF!</definedName>
    <definedName name="_____________________________tab1" localSheetId="11">#REF!</definedName>
    <definedName name="_____________________________tab1" localSheetId="18">#REF!</definedName>
    <definedName name="_____________________________tab1" localSheetId="21">#REF!</definedName>
    <definedName name="_____________________________tab1" localSheetId="4">#REF!</definedName>
    <definedName name="_____________________________tab1">#REF!</definedName>
    <definedName name="_____________________________tab2" localSheetId="24">#REF!</definedName>
    <definedName name="_____________________________tab2" localSheetId="11">#REF!</definedName>
    <definedName name="_____________________________tab2" localSheetId="18">#REF!</definedName>
    <definedName name="_____________________________tab2" localSheetId="21">#REF!</definedName>
    <definedName name="_____________________________tab2" localSheetId="4">#REF!</definedName>
    <definedName name="_____________________________tab2">#REF!</definedName>
    <definedName name="____________________________A1" localSheetId="24">#REF!</definedName>
    <definedName name="____________________________A1" localSheetId="11">#REF!</definedName>
    <definedName name="____________________________A1" localSheetId="18">#REF!</definedName>
    <definedName name="____________________________A1" localSheetId="21">#REF!</definedName>
    <definedName name="____________________________A1" localSheetId="4">#REF!</definedName>
    <definedName name="____________________________A1">#REF!</definedName>
    <definedName name="____________________________A8" localSheetId="23">#REF!</definedName>
    <definedName name="____________________________A8" localSheetId="24">#REF!</definedName>
    <definedName name="____________________________A8" localSheetId="5">#REF!</definedName>
    <definedName name="____________________________A8" localSheetId="11">#REF!</definedName>
    <definedName name="____________________________A8" localSheetId="14">#REF!</definedName>
    <definedName name="____________________________A8" localSheetId="17">#REF!</definedName>
    <definedName name="____________________________A8" localSheetId="18">#REF!</definedName>
    <definedName name="____________________________A8" localSheetId="20">#REF!</definedName>
    <definedName name="____________________________A8" localSheetId="21">#REF!</definedName>
    <definedName name="____________________________A8" localSheetId="4">#REF!</definedName>
    <definedName name="____________________________A8">#REF!</definedName>
    <definedName name="____________________________DIN217" localSheetId="24">#REF!</definedName>
    <definedName name="____________________________DIN217" localSheetId="11">#REF!</definedName>
    <definedName name="____________________________DIN217" localSheetId="18">#REF!</definedName>
    <definedName name="____________________________DIN217" localSheetId="21">#REF!</definedName>
    <definedName name="____________________________DIN217" localSheetId="4">#REF!</definedName>
    <definedName name="____________________________DIN217">#REF!</definedName>
    <definedName name="____________________________fan48" localSheetId="18">#REF!</definedName>
    <definedName name="____________________________fan48" localSheetId="21">#REF!</definedName>
    <definedName name="____________________________fan48" localSheetId="4">#REF!</definedName>
    <definedName name="____________________________fan48">#REF!</definedName>
    <definedName name="____________________________HBG12" localSheetId="24">'[3]Shoring and Strutting'!#REF!</definedName>
    <definedName name="____________________________HBG12" localSheetId="18">'[3]Shoring and Strutting'!#REF!</definedName>
    <definedName name="____________________________HBG12" localSheetId="21">'[3]Shoring and Strutting'!#REF!</definedName>
    <definedName name="____________________________HBG12" localSheetId="4">'[3]Shoring and Strutting'!#REF!</definedName>
    <definedName name="____________________________HBG12">'[3]Shoring and Strutting'!#REF!</definedName>
    <definedName name="____________________________HBG20" localSheetId="18">'[3]Shoring and Strutting'!#REF!</definedName>
    <definedName name="____________________________HBG20" localSheetId="21">'[3]Shoring and Strutting'!#REF!</definedName>
    <definedName name="____________________________HBG20" localSheetId="4">'[3]Shoring and Strutting'!#REF!</definedName>
    <definedName name="____________________________HBG20">'[3]Shoring and Strutting'!#REF!</definedName>
    <definedName name="____________________________HBG40" localSheetId="18">'[3]Shoring and Strutting'!#REF!</definedName>
    <definedName name="____________________________HBG40" localSheetId="21">'[3]Shoring and Strutting'!#REF!</definedName>
    <definedName name="____________________________HBG40" localSheetId="4">'[3]Shoring and Strutting'!#REF!</definedName>
    <definedName name="____________________________HBG40">'[3]Shoring and Strutting'!#REF!</definedName>
    <definedName name="____________________________PN1">'[14]Side wall dsn Formula'!$I$7</definedName>
    <definedName name="____________________________psc450" localSheetId="18">'[3]Shoring and Strutting'!#REF!</definedName>
    <definedName name="____________________________psc450" localSheetId="21">'[3]Shoring and Strutting'!#REF!</definedName>
    <definedName name="____________________________psc450" localSheetId="4">'[3]Shoring and Strutting'!#REF!</definedName>
    <definedName name="____________________________psc450">'[3]Shoring and Strutting'!#REF!</definedName>
    <definedName name="____________________________psc500" localSheetId="18">'[3]Shoring and Strutting'!#REF!</definedName>
    <definedName name="____________________________psc500" localSheetId="21">'[3]Shoring and Strutting'!#REF!</definedName>
    <definedName name="____________________________psc500" localSheetId="4">'[3]Shoring and Strutting'!#REF!</definedName>
    <definedName name="____________________________psc500">'[3]Shoring and Strutting'!#REF!</definedName>
    <definedName name="____________________________psc600" localSheetId="18">'[3]Shoring and Strutting'!#REF!</definedName>
    <definedName name="____________________________psc600" localSheetId="21">'[3]Shoring and Strutting'!#REF!</definedName>
    <definedName name="____________________________psc600" localSheetId="4">'[3]Shoring and Strutting'!#REF!</definedName>
    <definedName name="____________________________psc600">'[3]Shoring and Strutting'!#REF!</definedName>
    <definedName name="____________________________psc700" localSheetId="18">'[3]Shoring and Strutting'!#REF!</definedName>
    <definedName name="____________________________psc700" localSheetId="21">'[3]Shoring and Strutting'!#REF!</definedName>
    <definedName name="____________________________psc700" localSheetId="4">'[3]Shoring and Strutting'!#REF!</definedName>
    <definedName name="____________________________psc700">'[3]Shoring and Strutting'!#REF!</definedName>
    <definedName name="____________________________psc800" localSheetId="18">'[3]Shoring and Strutting'!#REF!</definedName>
    <definedName name="____________________________psc800" localSheetId="21">'[3]Shoring and Strutting'!#REF!</definedName>
    <definedName name="____________________________psc800" localSheetId="4">'[3]Shoring and Strutting'!#REF!</definedName>
    <definedName name="____________________________psc800">'[3]Shoring and Strutting'!#REF!</definedName>
    <definedName name="____________________________RCC115">[8]Spec!$B$10</definedName>
    <definedName name="____________________________RCC12" localSheetId="18">[7]Spec!#REF!</definedName>
    <definedName name="____________________________RCC12" localSheetId="21">[7]Spec!#REF!</definedName>
    <definedName name="____________________________RCC12" localSheetId="4">[7]Spec!#REF!</definedName>
    <definedName name="____________________________RCC12">[7]Spec!#REF!</definedName>
    <definedName name="____________________________RCC124" localSheetId="18">#REF!</definedName>
    <definedName name="____________________________RCC124" localSheetId="21">#REF!</definedName>
    <definedName name="____________________________RCC124" localSheetId="4">#REF!</definedName>
    <definedName name="____________________________RCC124">#REF!</definedName>
    <definedName name="____________________________SW10" localSheetId="18">'[3]Shoring and Strutting'!#REF!</definedName>
    <definedName name="____________________________SW10" localSheetId="21">'[3]Shoring and Strutting'!#REF!</definedName>
    <definedName name="____________________________SW10" localSheetId="4">'[3]Shoring and Strutting'!#REF!</definedName>
    <definedName name="____________________________SW10">'[3]Shoring and Strutting'!#REF!</definedName>
    <definedName name="____________________________tab1" localSheetId="23">#REF!</definedName>
    <definedName name="____________________________tab1" localSheetId="24">#REF!</definedName>
    <definedName name="____________________________tab1" localSheetId="5">#REF!</definedName>
    <definedName name="____________________________tab1" localSheetId="11">#REF!</definedName>
    <definedName name="____________________________tab1" localSheetId="14">#REF!</definedName>
    <definedName name="____________________________tab1" localSheetId="17">#REF!</definedName>
    <definedName name="____________________________tab1" localSheetId="18">#REF!</definedName>
    <definedName name="____________________________tab1" localSheetId="20">#REF!</definedName>
    <definedName name="____________________________tab1" localSheetId="21">#REF!</definedName>
    <definedName name="____________________________tab1" localSheetId="4">#REF!</definedName>
    <definedName name="____________________________tab1">#REF!</definedName>
    <definedName name="____________________________tab2" localSheetId="23">#REF!</definedName>
    <definedName name="____________________________tab2" localSheetId="24">#REF!</definedName>
    <definedName name="____________________________tab2" localSheetId="5">#REF!</definedName>
    <definedName name="____________________________tab2" localSheetId="11">#REF!</definedName>
    <definedName name="____________________________tab2" localSheetId="14">#REF!</definedName>
    <definedName name="____________________________tab2" localSheetId="17">#REF!</definedName>
    <definedName name="____________________________tab2" localSheetId="18">#REF!</definedName>
    <definedName name="____________________________tab2" localSheetId="20">#REF!</definedName>
    <definedName name="____________________________tab2" localSheetId="21">#REF!</definedName>
    <definedName name="____________________________tab2" localSheetId="4">#REF!</definedName>
    <definedName name="____________________________tab2">#REF!</definedName>
    <definedName name="___________________________A1" localSheetId="24">#REF!</definedName>
    <definedName name="___________________________A1" localSheetId="11">#REF!</definedName>
    <definedName name="___________________________A1" localSheetId="18">#REF!</definedName>
    <definedName name="___________________________A1" localSheetId="21">#REF!</definedName>
    <definedName name="___________________________A1" localSheetId="4">#REF!</definedName>
    <definedName name="___________________________A1">#REF!</definedName>
    <definedName name="___________________________A8" localSheetId="23">#REF!</definedName>
    <definedName name="___________________________A8" localSheetId="24">#REF!</definedName>
    <definedName name="___________________________A8" localSheetId="5">#REF!</definedName>
    <definedName name="___________________________A8" localSheetId="11">#REF!</definedName>
    <definedName name="___________________________A8" localSheetId="14">#REF!</definedName>
    <definedName name="___________________________A8" localSheetId="17">#REF!</definedName>
    <definedName name="___________________________A8" localSheetId="18">#REF!</definedName>
    <definedName name="___________________________A8" localSheetId="20">#REF!</definedName>
    <definedName name="___________________________A8" localSheetId="21">#REF!</definedName>
    <definedName name="___________________________A8" localSheetId="4">#REF!</definedName>
    <definedName name="___________________________A8">#REF!</definedName>
    <definedName name="___________________________DIN217" localSheetId="24">#REF!</definedName>
    <definedName name="___________________________DIN217" localSheetId="11">#REF!</definedName>
    <definedName name="___________________________DIN217" localSheetId="18">#REF!</definedName>
    <definedName name="___________________________DIN217" localSheetId="21">#REF!</definedName>
    <definedName name="___________________________DIN217" localSheetId="4">#REF!</definedName>
    <definedName name="___________________________DIN217">#REF!</definedName>
    <definedName name="___________________________fan48" localSheetId="18">#REF!</definedName>
    <definedName name="___________________________fan48" localSheetId="21">#REF!</definedName>
    <definedName name="___________________________fan48" localSheetId="4">#REF!</definedName>
    <definedName name="___________________________fan48">#REF!</definedName>
    <definedName name="___________________________glm33" localSheetId="8">[12]INPUT!$B$7-3.3</definedName>
    <definedName name="___________________________glm33">[13]INPUT!$B$7-3.3</definedName>
    <definedName name="___________________________HBG12" localSheetId="18">'[3]Shoring and Strutting'!#REF!</definedName>
    <definedName name="___________________________HBG12" localSheetId="21">'[3]Shoring and Strutting'!#REF!</definedName>
    <definedName name="___________________________HBG12" localSheetId="4">'[3]Shoring and Strutting'!#REF!</definedName>
    <definedName name="___________________________HBG12">'[3]Shoring and Strutting'!#REF!</definedName>
    <definedName name="___________________________HBG20" localSheetId="18">'[4]Shoring and Strutting'!#REF!</definedName>
    <definedName name="___________________________HBG20" localSheetId="21">'[4]Shoring and Strutting'!#REF!</definedName>
    <definedName name="___________________________HBG20" localSheetId="4">'[4]Shoring and Strutting'!#REF!</definedName>
    <definedName name="___________________________HBG20">'[4]Shoring and Strutting'!#REF!</definedName>
    <definedName name="___________________________HBG40" localSheetId="18">'[3]Shoring and Strutting'!#REF!</definedName>
    <definedName name="___________________________HBG40" localSheetId="21">'[3]Shoring and Strutting'!#REF!</definedName>
    <definedName name="___________________________HBG40" localSheetId="4">'[3]Shoring and Strutting'!#REF!</definedName>
    <definedName name="___________________________HBG40">'[3]Shoring and Strutting'!#REF!</definedName>
    <definedName name="___________________________PN1">'[14]Side wall dsn Formula'!$I$7</definedName>
    <definedName name="___________________________psc450" localSheetId="18">'[3]Shoring and Strutting'!#REF!</definedName>
    <definedName name="___________________________psc450" localSheetId="21">'[3]Shoring and Strutting'!#REF!</definedName>
    <definedName name="___________________________psc450" localSheetId="4">'[3]Shoring and Strutting'!#REF!</definedName>
    <definedName name="___________________________psc450">'[3]Shoring and Strutting'!#REF!</definedName>
    <definedName name="___________________________psc500" localSheetId="18">'[3]Shoring and Strutting'!#REF!</definedName>
    <definedName name="___________________________psc500" localSheetId="21">'[3]Shoring and Strutting'!#REF!</definedName>
    <definedName name="___________________________psc500" localSheetId="4">'[3]Shoring and Strutting'!#REF!</definedName>
    <definedName name="___________________________psc500">'[3]Shoring and Strutting'!#REF!</definedName>
    <definedName name="___________________________psc600" localSheetId="18">'[3]Shoring and Strutting'!#REF!</definedName>
    <definedName name="___________________________psc600" localSheetId="21">'[3]Shoring and Strutting'!#REF!</definedName>
    <definedName name="___________________________psc600" localSheetId="4">'[3]Shoring and Strutting'!#REF!</definedName>
    <definedName name="___________________________psc600">'[3]Shoring and Strutting'!#REF!</definedName>
    <definedName name="___________________________psc700" localSheetId="18">'[3]Shoring and Strutting'!#REF!</definedName>
    <definedName name="___________________________psc700" localSheetId="21">'[3]Shoring and Strutting'!#REF!</definedName>
    <definedName name="___________________________psc700" localSheetId="4">'[3]Shoring and Strutting'!#REF!</definedName>
    <definedName name="___________________________psc700">'[3]Shoring and Strutting'!#REF!</definedName>
    <definedName name="___________________________psc800" localSheetId="18">'[3]Shoring and Strutting'!#REF!</definedName>
    <definedName name="___________________________psc800" localSheetId="21">'[3]Shoring and Strutting'!#REF!</definedName>
    <definedName name="___________________________psc800" localSheetId="4">'[3]Shoring and Strutting'!#REF!</definedName>
    <definedName name="___________________________psc800">'[3]Shoring and Strutting'!#REF!</definedName>
    <definedName name="___________________________RCC115">[8]Spec!$B$10</definedName>
    <definedName name="___________________________RCC12" localSheetId="18">[7]Spec!#REF!</definedName>
    <definedName name="___________________________RCC12" localSheetId="21">[7]Spec!#REF!</definedName>
    <definedName name="___________________________RCC12" localSheetId="4">[7]Spec!#REF!</definedName>
    <definedName name="___________________________RCC12">[7]Spec!#REF!</definedName>
    <definedName name="___________________________RCC124" localSheetId="18">#REF!</definedName>
    <definedName name="___________________________RCC124" localSheetId="21">#REF!</definedName>
    <definedName name="___________________________RCC124" localSheetId="4">#REF!</definedName>
    <definedName name="___________________________RCC124">#REF!</definedName>
    <definedName name="___________________________SW10" localSheetId="18">'[3]Shoring and Strutting'!#REF!</definedName>
    <definedName name="___________________________SW10" localSheetId="21">'[3]Shoring and Strutting'!#REF!</definedName>
    <definedName name="___________________________SW10" localSheetId="4">'[3]Shoring and Strutting'!#REF!</definedName>
    <definedName name="___________________________SW10">'[3]Shoring and Strutting'!#REF!</definedName>
    <definedName name="___________________________tab1" localSheetId="24">#REF!</definedName>
    <definedName name="___________________________tab1" localSheetId="11">#REF!</definedName>
    <definedName name="___________________________tab1" localSheetId="18">#REF!</definedName>
    <definedName name="___________________________tab1" localSheetId="21">#REF!</definedName>
    <definedName name="___________________________tab1" localSheetId="4">#REF!</definedName>
    <definedName name="___________________________tab1">#REF!</definedName>
    <definedName name="___________________________tab2" localSheetId="24">#REF!</definedName>
    <definedName name="___________________________tab2" localSheetId="11">#REF!</definedName>
    <definedName name="___________________________tab2" localSheetId="18">#REF!</definedName>
    <definedName name="___________________________tab2" localSheetId="21">#REF!</definedName>
    <definedName name="___________________________tab2" localSheetId="4">#REF!</definedName>
    <definedName name="___________________________tab2">#REF!</definedName>
    <definedName name="__________________________A1" localSheetId="24">#REF!</definedName>
    <definedName name="__________________________A1" localSheetId="11">#REF!</definedName>
    <definedName name="__________________________A1" localSheetId="18">#REF!</definedName>
    <definedName name="__________________________A1" localSheetId="21">#REF!</definedName>
    <definedName name="__________________________A1" localSheetId="4">#REF!</definedName>
    <definedName name="__________________________A1">#REF!</definedName>
    <definedName name="__________________________A8" localSheetId="24">#REF!</definedName>
    <definedName name="__________________________A8" localSheetId="11">#REF!</definedName>
    <definedName name="__________________________A8" localSheetId="18">#REF!</definedName>
    <definedName name="__________________________A8" localSheetId="21">#REF!</definedName>
    <definedName name="__________________________A8" localSheetId="4">#REF!</definedName>
    <definedName name="__________________________A8">#REF!</definedName>
    <definedName name="__________________________DIN217" localSheetId="24">#REF!</definedName>
    <definedName name="__________________________DIN217" localSheetId="11">#REF!</definedName>
    <definedName name="__________________________DIN217" localSheetId="18">#REF!</definedName>
    <definedName name="__________________________DIN217" localSheetId="21">#REF!</definedName>
    <definedName name="__________________________DIN217" localSheetId="4">#REF!</definedName>
    <definedName name="__________________________DIN217">#REF!</definedName>
    <definedName name="__________________________fan48" localSheetId="18">#REF!</definedName>
    <definedName name="__________________________fan48" localSheetId="21">#REF!</definedName>
    <definedName name="__________________________fan48" localSheetId="4">#REF!</definedName>
    <definedName name="__________________________fan48">#REF!</definedName>
    <definedName name="__________________________glm33" localSheetId="8">[12]INPUT!$B$7-3.3</definedName>
    <definedName name="__________________________glm33">[13]INPUT!$B$7-3.3</definedName>
    <definedName name="__________________________HBG12" localSheetId="18">'[4]Shoring and Strutting'!#REF!</definedName>
    <definedName name="__________________________HBG12" localSheetId="21">'[4]Shoring and Strutting'!#REF!</definedName>
    <definedName name="__________________________HBG12" localSheetId="4">'[4]Shoring and Strutting'!#REF!</definedName>
    <definedName name="__________________________HBG12">'[4]Shoring and Strutting'!#REF!</definedName>
    <definedName name="__________________________HBG20" localSheetId="18">'[3]Shoring and Strutting'!#REF!</definedName>
    <definedName name="__________________________HBG20" localSheetId="21">'[3]Shoring and Strutting'!#REF!</definedName>
    <definedName name="__________________________HBG20" localSheetId="4">'[3]Shoring and Strutting'!#REF!</definedName>
    <definedName name="__________________________HBG20">'[3]Shoring and Strutting'!#REF!</definedName>
    <definedName name="__________________________HBG40" localSheetId="24">#REF!</definedName>
    <definedName name="__________________________HBG40" localSheetId="11">#REF!</definedName>
    <definedName name="__________________________HBG40" localSheetId="18">#REF!</definedName>
    <definedName name="__________________________HBG40" localSheetId="21">#REF!</definedName>
    <definedName name="__________________________HBG40" localSheetId="15">#REF!</definedName>
    <definedName name="__________________________HBG40" localSheetId="4">#REF!</definedName>
    <definedName name="__________________________HBG40">#REF!</definedName>
    <definedName name="__________________________PN1">'[14]Side wall dsn Formula'!$I$7</definedName>
    <definedName name="__________________________psc450" localSheetId="18">'[4]Shoring and Strutting'!#REF!</definedName>
    <definedName name="__________________________psc450" localSheetId="21">'[4]Shoring and Strutting'!#REF!</definedName>
    <definedName name="__________________________psc450" localSheetId="4">'[4]Shoring and Strutting'!#REF!</definedName>
    <definedName name="__________________________psc450">'[4]Shoring and Strutting'!#REF!</definedName>
    <definedName name="__________________________psc500" localSheetId="18">'[4]Shoring and Strutting'!#REF!</definedName>
    <definedName name="__________________________psc500" localSheetId="21">'[4]Shoring and Strutting'!#REF!</definedName>
    <definedName name="__________________________psc500" localSheetId="4">'[4]Shoring and Strutting'!#REF!</definedName>
    <definedName name="__________________________psc500">'[4]Shoring and Strutting'!#REF!</definedName>
    <definedName name="__________________________psc600" localSheetId="18">'[4]Shoring and Strutting'!#REF!</definedName>
    <definedName name="__________________________psc600" localSheetId="21">'[4]Shoring and Strutting'!#REF!</definedName>
    <definedName name="__________________________psc600" localSheetId="4">'[4]Shoring and Strutting'!#REF!</definedName>
    <definedName name="__________________________psc600">'[4]Shoring and Strutting'!#REF!</definedName>
    <definedName name="__________________________psc700" localSheetId="18">'[4]Shoring and Strutting'!#REF!</definedName>
    <definedName name="__________________________psc700" localSheetId="21">'[4]Shoring and Strutting'!#REF!</definedName>
    <definedName name="__________________________psc700" localSheetId="4">'[4]Shoring and Strutting'!#REF!</definedName>
    <definedName name="__________________________psc700">'[4]Shoring and Strutting'!#REF!</definedName>
    <definedName name="__________________________psc800" localSheetId="18">'[4]Shoring and Strutting'!#REF!</definedName>
    <definedName name="__________________________psc800" localSheetId="21">'[4]Shoring and Strutting'!#REF!</definedName>
    <definedName name="__________________________psc800" localSheetId="4">'[4]Shoring and Strutting'!#REF!</definedName>
    <definedName name="__________________________psc800">'[4]Shoring and Strutting'!#REF!</definedName>
    <definedName name="__________________________RCC115">[8]Spec!$B$10</definedName>
    <definedName name="__________________________RCC12" localSheetId="11">#REF!</definedName>
    <definedName name="__________________________RCC12" localSheetId="18">#REF!</definedName>
    <definedName name="__________________________RCC12" localSheetId="21">#REF!</definedName>
    <definedName name="__________________________RCC12" localSheetId="4">#REF!</definedName>
    <definedName name="__________________________RCC12">#REF!</definedName>
    <definedName name="__________________________RCC124" localSheetId="18">#REF!</definedName>
    <definedName name="__________________________RCC124" localSheetId="21">#REF!</definedName>
    <definedName name="__________________________RCC124" localSheetId="4">#REF!</definedName>
    <definedName name="__________________________RCC124">#REF!</definedName>
    <definedName name="__________________________SW10" localSheetId="18">'[4]Shoring and Strutting'!#REF!</definedName>
    <definedName name="__________________________SW10" localSheetId="21">'[4]Shoring and Strutting'!#REF!</definedName>
    <definedName name="__________________________SW10" localSheetId="4">'[4]Shoring and Strutting'!#REF!</definedName>
    <definedName name="__________________________SW10">'[4]Shoring and Strutting'!#REF!</definedName>
    <definedName name="__________________________tab1" localSheetId="23">#REF!</definedName>
    <definedName name="__________________________tab1" localSheetId="24">#REF!</definedName>
    <definedName name="__________________________tab1" localSheetId="5">#REF!</definedName>
    <definedName name="__________________________tab1" localSheetId="11">#REF!</definedName>
    <definedName name="__________________________tab1" localSheetId="14">#REF!</definedName>
    <definedName name="__________________________tab1" localSheetId="17">#REF!</definedName>
    <definedName name="__________________________tab1" localSheetId="18">#REF!</definedName>
    <definedName name="__________________________tab1" localSheetId="20">#REF!</definedName>
    <definedName name="__________________________tab1" localSheetId="21">#REF!</definedName>
    <definedName name="__________________________tab1" localSheetId="4">#REF!</definedName>
    <definedName name="__________________________tab1">#REF!</definedName>
    <definedName name="__________________________tab2" localSheetId="23">#REF!</definedName>
    <definedName name="__________________________tab2" localSheetId="24">#REF!</definedName>
    <definedName name="__________________________tab2" localSheetId="5">#REF!</definedName>
    <definedName name="__________________________tab2" localSheetId="11">#REF!</definedName>
    <definedName name="__________________________tab2" localSheetId="14">#REF!</definedName>
    <definedName name="__________________________tab2" localSheetId="17">#REF!</definedName>
    <definedName name="__________________________tab2" localSheetId="18">#REF!</definedName>
    <definedName name="__________________________tab2" localSheetId="20">#REF!</definedName>
    <definedName name="__________________________tab2" localSheetId="21">#REF!</definedName>
    <definedName name="__________________________tab2" localSheetId="4">#REF!</definedName>
    <definedName name="__________________________tab2">#REF!</definedName>
    <definedName name="_________________________A1" localSheetId="24">#REF!</definedName>
    <definedName name="_________________________A1" localSheetId="11">#REF!</definedName>
    <definedName name="_________________________A1" localSheetId="18">#REF!</definedName>
    <definedName name="_________________________A1" localSheetId="21">#REF!</definedName>
    <definedName name="_________________________A1" localSheetId="4">#REF!</definedName>
    <definedName name="_________________________A1">#REF!</definedName>
    <definedName name="_________________________A8" localSheetId="23">#REF!</definedName>
    <definedName name="_________________________A8" localSheetId="24">#REF!</definedName>
    <definedName name="_________________________A8" localSheetId="5">#REF!</definedName>
    <definedName name="_________________________A8" localSheetId="11">#REF!</definedName>
    <definedName name="_________________________A8" localSheetId="14">#REF!</definedName>
    <definedName name="_________________________A8" localSheetId="17">#REF!</definedName>
    <definedName name="_________________________A8" localSheetId="18">#REF!</definedName>
    <definedName name="_________________________A8" localSheetId="20">#REF!</definedName>
    <definedName name="_________________________A8" localSheetId="21">#REF!</definedName>
    <definedName name="_________________________A8" localSheetId="4">#REF!</definedName>
    <definedName name="_________________________A8">#REF!</definedName>
    <definedName name="_________________________DIN217" localSheetId="24">#REF!</definedName>
    <definedName name="_________________________DIN217" localSheetId="11">#REF!</definedName>
    <definedName name="_________________________DIN217" localSheetId="18">#REF!</definedName>
    <definedName name="_________________________DIN217" localSheetId="21">#REF!</definedName>
    <definedName name="_________________________DIN217" localSheetId="4">#REF!</definedName>
    <definedName name="_________________________DIN217">#REF!</definedName>
    <definedName name="_________________________fan48" localSheetId="18">#REF!</definedName>
    <definedName name="_________________________fan48" localSheetId="21">#REF!</definedName>
    <definedName name="_________________________fan48" localSheetId="4">#REF!</definedName>
    <definedName name="_________________________fan48">#REF!</definedName>
    <definedName name="_________________________glm33" localSheetId="8">[12]INPUT!$B$7-3.3</definedName>
    <definedName name="_________________________glm33">[13]INPUT!$B$7-3.3</definedName>
    <definedName name="_________________________HBG12" localSheetId="18">'[3]Shoring and Strutting'!#REF!</definedName>
    <definedName name="_________________________HBG12" localSheetId="21">'[3]Shoring and Strutting'!#REF!</definedName>
    <definedName name="_________________________HBG12" localSheetId="4">'[3]Shoring and Strutting'!#REF!</definedName>
    <definedName name="_________________________HBG12">'[3]Shoring and Strutting'!#REF!</definedName>
    <definedName name="_________________________HBG20" localSheetId="24">#REF!</definedName>
    <definedName name="_________________________HBG20" localSheetId="11">#REF!</definedName>
    <definedName name="_________________________HBG20" localSheetId="18">#REF!</definedName>
    <definedName name="_________________________HBG20" localSheetId="21">#REF!</definedName>
    <definedName name="_________________________HBG20" localSheetId="4">#REF!</definedName>
    <definedName name="_________________________HBG20">#REF!</definedName>
    <definedName name="_________________________HBG40" localSheetId="18">'[3]Shoring and Strutting'!#REF!</definedName>
    <definedName name="_________________________HBG40" localSheetId="21">'[3]Shoring and Strutting'!#REF!</definedName>
    <definedName name="_________________________HBG40" localSheetId="4">'[3]Shoring and Strutting'!#REF!</definedName>
    <definedName name="_________________________HBG40">'[3]Shoring and Strutting'!#REF!</definedName>
    <definedName name="_________________________PN1" localSheetId="8">'[15]Side wall dsn Formula'!$I$7</definedName>
    <definedName name="_________________________PN1">'[16]Side wall dsn Formula'!$I$7</definedName>
    <definedName name="_________________________psc450" localSheetId="18">'[3]Shoring and Strutting'!#REF!</definedName>
    <definedName name="_________________________psc450" localSheetId="21">'[3]Shoring and Strutting'!#REF!</definedName>
    <definedName name="_________________________psc450" localSheetId="4">'[3]Shoring and Strutting'!#REF!</definedName>
    <definedName name="_________________________psc450">'[3]Shoring and Strutting'!#REF!</definedName>
    <definedName name="_________________________psc500" localSheetId="18">'[3]Shoring and Strutting'!#REF!</definedName>
    <definedName name="_________________________psc500" localSheetId="21">'[3]Shoring and Strutting'!#REF!</definedName>
    <definedName name="_________________________psc500" localSheetId="4">'[3]Shoring and Strutting'!#REF!</definedName>
    <definedName name="_________________________psc500">'[3]Shoring and Strutting'!#REF!</definedName>
    <definedName name="_________________________psc600" localSheetId="18">'[3]Shoring and Strutting'!#REF!</definedName>
    <definedName name="_________________________psc600" localSheetId="21">'[3]Shoring and Strutting'!#REF!</definedName>
    <definedName name="_________________________psc600" localSheetId="4">'[3]Shoring and Strutting'!#REF!</definedName>
    <definedName name="_________________________psc600">'[3]Shoring and Strutting'!#REF!</definedName>
    <definedName name="_________________________psc700" localSheetId="18">'[3]Shoring and Strutting'!#REF!</definedName>
    <definedName name="_________________________psc700" localSheetId="21">'[3]Shoring and Strutting'!#REF!</definedName>
    <definedName name="_________________________psc700" localSheetId="4">'[3]Shoring and Strutting'!#REF!</definedName>
    <definedName name="_________________________psc700">'[3]Shoring and Strutting'!#REF!</definedName>
    <definedName name="_________________________psc800" localSheetId="18">'[3]Shoring and Strutting'!#REF!</definedName>
    <definedName name="_________________________psc800" localSheetId="21">'[3]Shoring and Strutting'!#REF!</definedName>
    <definedName name="_________________________psc800" localSheetId="4">'[3]Shoring and Strutting'!#REF!</definedName>
    <definedName name="_________________________psc800">'[3]Shoring and Strutting'!#REF!</definedName>
    <definedName name="_________________________RCC115">[8]Spec!$B$10</definedName>
    <definedName name="_________________________RCC12" localSheetId="11">#REF!</definedName>
    <definedName name="_________________________RCC12" localSheetId="18">#REF!</definedName>
    <definedName name="_________________________RCC12" localSheetId="21">#REF!</definedName>
    <definedName name="_________________________RCC12" localSheetId="4">#REF!</definedName>
    <definedName name="_________________________RCC12">#REF!</definedName>
    <definedName name="_________________________RCC124" localSheetId="18">#REF!</definedName>
    <definedName name="_________________________RCC124" localSheetId="21">#REF!</definedName>
    <definedName name="_________________________RCC124" localSheetId="4">#REF!</definedName>
    <definedName name="_________________________RCC124">#REF!</definedName>
    <definedName name="_________________________SW10" localSheetId="18">'[3]Shoring and Strutting'!#REF!</definedName>
    <definedName name="_________________________SW10" localSheetId="21">'[3]Shoring and Strutting'!#REF!</definedName>
    <definedName name="_________________________SW10" localSheetId="4">'[3]Shoring and Strutting'!#REF!</definedName>
    <definedName name="_________________________SW10">'[3]Shoring and Strutting'!#REF!</definedName>
    <definedName name="_________________________tab1" localSheetId="23">#REF!</definedName>
    <definedName name="_________________________tab1" localSheetId="24">#REF!</definedName>
    <definedName name="_________________________tab1" localSheetId="5">#REF!</definedName>
    <definedName name="_________________________tab1" localSheetId="11">#REF!</definedName>
    <definedName name="_________________________tab1" localSheetId="14">#REF!</definedName>
    <definedName name="_________________________tab1" localSheetId="17">#REF!</definedName>
    <definedName name="_________________________tab1" localSheetId="18">#REF!</definedName>
    <definedName name="_________________________tab1" localSheetId="20">#REF!</definedName>
    <definedName name="_________________________tab1" localSheetId="21">#REF!</definedName>
    <definedName name="_________________________tab1" localSheetId="4">#REF!</definedName>
    <definedName name="_________________________tab1">#REF!</definedName>
    <definedName name="_________________________tab2" localSheetId="23">#REF!</definedName>
    <definedName name="_________________________tab2" localSheetId="24">#REF!</definedName>
    <definedName name="_________________________tab2" localSheetId="5">#REF!</definedName>
    <definedName name="_________________________tab2" localSheetId="11">#REF!</definedName>
    <definedName name="_________________________tab2" localSheetId="14">#REF!</definedName>
    <definedName name="_________________________tab2" localSheetId="17">#REF!</definedName>
    <definedName name="_________________________tab2" localSheetId="18">#REF!</definedName>
    <definedName name="_________________________tab2" localSheetId="20">#REF!</definedName>
    <definedName name="_________________________tab2" localSheetId="21">#REF!</definedName>
    <definedName name="_________________________tab2" localSheetId="4">#REF!</definedName>
    <definedName name="_________________________tab2">#REF!</definedName>
    <definedName name="________________________A1" localSheetId="24">#REF!</definedName>
    <definedName name="________________________A1" localSheetId="11">#REF!</definedName>
    <definedName name="________________________A1" localSheetId="18">#REF!</definedName>
    <definedName name="________________________A1" localSheetId="21">#REF!</definedName>
    <definedName name="________________________A1" localSheetId="4">#REF!</definedName>
    <definedName name="________________________A1">#REF!</definedName>
    <definedName name="________________________A8" localSheetId="23">#REF!</definedName>
    <definedName name="________________________A8" localSheetId="24">#REF!</definedName>
    <definedName name="________________________A8" localSheetId="5">#REF!</definedName>
    <definedName name="________________________A8" localSheetId="11">#REF!</definedName>
    <definedName name="________________________A8" localSheetId="14">#REF!</definedName>
    <definedName name="________________________A8" localSheetId="17">#REF!</definedName>
    <definedName name="________________________A8" localSheetId="18">#REF!</definedName>
    <definedName name="________________________A8" localSheetId="20">#REF!</definedName>
    <definedName name="________________________A8" localSheetId="21">#REF!</definedName>
    <definedName name="________________________A8" localSheetId="4">#REF!</definedName>
    <definedName name="________________________A8">#REF!</definedName>
    <definedName name="________________________DIN217" localSheetId="24">#REF!</definedName>
    <definedName name="________________________DIN217" localSheetId="11">#REF!</definedName>
    <definedName name="________________________DIN217" localSheetId="18">#REF!</definedName>
    <definedName name="________________________DIN217" localSheetId="21">#REF!</definedName>
    <definedName name="________________________DIN217" localSheetId="4">#REF!</definedName>
    <definedName name="________________________DIN217">#REF!</definedName>
    <definedName name="________________________fan48" localSheetId="18">#REF!</definedName>
    <definedName name="________________________fan48" localSheetId="21">#REF!</definedName>
    <definedName name="________________________fan48" localSheetId="4">#REF!</definedName>
    <definedName name="________________________fan48">#REF!</definedName>
    <definedName name="________________________glm33" localSheetId="8">[12]INPUT!$B$7-3.3</definedName>
    <definedName name="________________________glm33">[13]INPUT!$B$7-3.3</definedName>
    <definedName name="________________________HBG12" localSheetId="24">'[3]Shoring and Strutting'!#REF!</definedName>
    <definedName name="________________________HBG12" localSheetId="5">'[3]Shoring and Strutting'!#REF!</definedName>
    <definedName name="________________________HBG12" localSheetId="14">'[3]Shoring and Strutting'!#REF!</definedName>
    <definedName name="________________________HBG12" localSheetId="17">'[3]Shoring and Strutting'!#REF!</definedName>
    <definedName name="________________________HBG12" localSheetId="18">'[3]Shoring and Strutting'!#REF!</definedName>
    <definedName name="________________________HBG12" localSheetId="21">'[3]Shoring and Strutting'!#REF!</definedName>
    <definedName name="________________________HBG12" localSheetId="4">'[3]Shoring and Strutting'!#REF!</definedName>
    <definedName name="________________________HBG12">'[3]Shoring and Strutting'!#REF!</definedName>
    <definedName name="________________________HBG20" localSheetId="5">'[3]Shoring and Strutting'!#REF!</definedName>
    <definedName name="________________________HBG20" localSheetId="14">'[3]Shoring and Strutting'!#REF!</definedName>
    <definedName name="________________________HBG20" localSheetId="17">'[3]Shoring and Strutting'!#REF!</definedName>
    <definedName name="________________________HBG20" localSheetId="18">'[3]Shoring and Strutting'!#REF!</definedName>
    <definedName name="________________________HBG20" localSheetId="21">'[3]Shoring and Strutting'!#REF!</definedName>
    <definedName name="________________________HBG20" localSheetId="4">'[3]Shoring and Strutting'!#REF!</definedName>
    <definedName name="________________________HBG20">'[3]Shoring and Strutting'!#REF!</definedName>
    <definedName name="________________________HBG40" localSheetId="5">'[3]Shoring and Strutting'!#REF!</definedName>
    <definedName name="________________________HBG40" localSheetId="14">'[3]Shoring and Strutting'!#REF!</definedName>
    <definedName name="________________________HBG40" localSheetId="17">'[3]Shoring and Strutting'!#REF!</definedName>
    <definedName name="________________________HBG40" localSheetId="18">'[3]Shoring and Strutting'!#REF!</definedName>
    <definedName name="________________________HBG40" localSheetId="21">'[3]Shoring and Strutting'!#REF!</definedName>
    <definedName name="________________________HBG40" localSheetId="4">'[3]Shoring and Strutting'!#REF!</definedName>
    <definedName name="________________________HBG40">'[3]Shoring and Strutting'!#REF!</definedName>
    <definedName name="________________________PN1" localSheetId="8">'[15]Side wall dsn Formula'!$I$7</definedName>
    <definedName name="________________________PN1">'[16]Side wall dsn Formula'!$I$7</definedName>
    <definedName name="________________________psc450" localSheetId="14">'[3]Shoring and Strutting'!#REF!</definedName>
    <definedName name="________________________psc450" localSheetId="17">'[3]Shoring and Strutting'!#REF!</definedName>
    <definedName name="________________________psc450" localSheetId="18">'[3]Shoring and Strutting'!#REF!</definedName>
    <definedName name="________________________psc450" localSheetId="21">'[3]Shoring and Strutting'!#REF!</definedName>
    <definedName name="________________________psc450" localSheetId="4">'[3]Shoring and Strutting'!#REF!</definedName>
    <definedName name="________________________psc450">'[3]Shoring and Strutting'!#REF!</definedName>
    <definedName name="________________________psc500" localSheetId="24">'[3]Shoring and Strutting'!#REF!</definedName>
    <definedName name="________________________psc500" localSheetId="14">'[3]Shoring and Strutting'!#REF!</definedName>
    <definedName name="________________________psc500" localSheetId="17">'[3]Shoring and Strutting'!#REF!</definedName>
    <definedName name="________________________psc500" localSheetId="18">'[3]Shoring and Strutting'!#REF!</definedName>
    <definedName name="________________________psc500" localSheetId="21">'[3]Shoring and Strutting'!#REF!</definedName>
    <definedName name="________________________psc500" localSheetId="4">'[3]Shoring and Strutting'!#REF!</definedName>
    <definedName name="________________________psc500">'[3]Shoring and Strutting'!#REF!</definedName>
    <definedName name="________________________psc600" localSheetId="24">'[3]Shoring and Strutting'!#REF!</definedName>
    <definedName name="________________________psc600" localSheetId="14">'[3]Shoring and Strutting'!#REF!</definedName>
    <definedName name="________________________psc600" localSheetId="17">'[3]Shoring and Strutting'!#REF!</definedName>
    <definedName name="________________________psc600" localSheetId="18">'[3]Shoring and Strutting'!#REF!</definedName>
    <definedName name="________________________psc600" localSheetId="21">'[3]Shoring and Strutting'!#REF!</definedName>
    <definedName name="________________________psc600" localSheetId="4">'[3]Shoring and Strutting'!#REF!</definedName>
    <definedName name="________________________psc600">'[3]Shoring and Strutting'!#REF!</definedName>
    <definedName name="________________________psc700" localSheetId="24">'[3]Shoring and Strutting'!#REF!</definedName>
    <definedName name="________________________psc700" localSheetId="14">'[3]Shoring and Strutting'!#REF!</definedName>
    <definedName name="________________________psc700" localSheetId="17">'[3]Shoring and Strutting'!#REF!</definedName>
    <definedName name="________________________psc700" localSheetId="18">'[3]Shoring and Strutting'!#REF!</definedName>
    <definedName name="________________________psc700" localSheetId="21">'[3]Shoring and Strutting'!#REF!</definedName>
    <definedName name="________________________psc700" localSheetId="4">'[3]Shoring and Strutting'!#REF!</definedName>
    <definedName name="________________________psc700">'[3]Shoring and Strutting'!#REF!</definedName>
    <definedName name="________________________psc800" localSheetId="24">'[3]Shoring and Strutting'!#REF!</definedName>
    <definedName name="________________________psc800" localSheetId="14">'[3]Shoring and Strutting'!#REF!</definedName>
    <definedName name="________________________psc800" localSheetId="17">'[3]Shoring and Strutting'!#REF!</definedName>
    <definedName name="________________________psc800" localSheetId="18">'[3]Shoring and Strutting'!#REF!</definedName>
    <definedName name="________________________psc800" localSheetId="21">'[3]Shoring and Strutting'!#REF!</definedName>
    <definedName name="________________________psc800" localSheetId="4">'[3]Shoring and Strutting'!#REF!</definedName>
    <definedName name="________________________psc800">'[3]Shoring and Strutting'!#REF!</definedName>
    <definedName name="________________________RCC115">[6]Spec!$B$10</definedName>
    <definedName name="________________________RCC12" localSheetId="11">#REF!</definedName>
    <definedName name="________________________RCC12" localSheetId="18">#REF!</definedName>
    <definedName name="________________________RCC12" localSheetId="21">#REF!</definedName>
    <definedName name="________________________RCC12" localSheetId="4">#REF!</definedName>
    <definedName name="________________________RCC12">#REF!</definedName>
    <definedName name="________________________RCC124" localSheetId="18">#REF!</definedName>
    <definedName name="________________________RCC124" localSheetId="21">#REF!</definedName>
    <definedName name="________________________RCC124" localSheetId="4">#REF!</definedName>
    <definedName name="________________________RCC124">#REF!</definedName>
    <definedName name="________________________SW10" localSheetId="24">'[3]Shoring and Strutting'!#REF!</definedName>
    <definedName name="________________________SW10" localSheetId="14">'[3]Shoring and Strutting'!#REF!</definedName>
    <definedName name="________________________SW10" localSheetId="17">'[3]Shoring and Strutting'!#REF!</definedName>
    <definedName name="________________________SW10" localSheetId="18">'[3]Shoring and Strutting'!#REF!</definedName>
    <definedName name="________________________SW10" localSheetId="21">'[3]Shoring and Strutting'!#REF!</definedName>
    <definedName name="________________________SW10" localSheetId="4">'[3]Shoring and Strutting'!#REF!</definedName>
    <definedName name="________________________SW10">'[3]Shoring and Strutting'!#REF!</definedName>
    <definedName name="________________________tab1" localSheetId="24">#REF!</definedName>
    <definedName name="________________________tab1" localSheetId="11">#REF!</definedName>
    <definedName name="________________________tab1" localSheetId="18">#REF!</definedName>
    <definedName name="________________________tab1" localSheetId="21">#REF!</definedName>
    <definedName name="________________________tab1" localSheetId="4">#REF!</definedName>
    <definedName name="________________________tab1">#REF!</definedName>
    <definedName name="________________________tab2" localSheetId="24">#REF!</definedName>
    <definedName name="________________________tab2" localSheetId="11">#REF!</definedName>
    <definedName name="________________________tab2" localSheetId="18">#REF!</definedName>
    <definedName name="________________________tab2" localSheetId="21">#REF!</definedName>
    <definedName name="________________________tab2" localSheetId="4">#REF!</definedName>
    <definedName name="________________________tab2">#REF!</definedName>
    <definedName name="_______________________A1" localSheetId="23">#REF!</definedName>
    <definedName name="_______________________A1" localSheetId="24">#REF!</definedName>
    <definedName name="_______________________A1" localSheetId="5">#REF!</definedName>
    <definedName name="_______________________A1" localSheetId="11">#REF!</definedName>
    <definedName name="_______________________A1" localSheetId="14">#REF!</definedName>
    <definedName name="_______________________A1" localSheetId="17">#REF!</definedName>
    <definedName name="_______________________A1" localSheetId="18">#REF!</definedName>
    <definedName name="_______________________A1" localSheetId="20">#REF!</definedName>
    <definedName name="_______________________A1" localSheetId="21">#REF!</definedName>
    <definedName name="_______________________A1" localSheetId="4">#REF!</definedName>
    <definedName name="_______________________A1">#REF!</definedName>
    <definedName name="_______________________A8" localSheetId="23">#REF!</definedName>
    <definedName name="_______________________A8" localSheetId="24">#REF!</definedName>
    <definedName name="_______________________A8" localSheetId="5">#REF!</definedName>
    <definedName name="_______________________A8" localSheetId="11">#REF!</definedName>
    <definedName name="_______________________A8" localSheetId="14">#REF!</definedName>
    <definedName name="_______________________A8" localSheetId="17">#REF!</definedName>
    <definedName name="_______________________A8" localSheetId="18">#REF!</definedName>
    <definedName name="_______________________A8" localSheetId="20">#REF!</definedName>
    <definedName name="_______________________A8" localSheetId="21">#REF!</definedName>
    <definedName name="_______________________A8" localSheetId="4">#REF!</definedName>
    <definedName name="_______________________A8">#REF!</definedName>
    <definedName name="_______________________DIN217" localSheetId="23">#REF!</definedName>
    <definedName name="_______________________DIN217" localSheetId="24">#REF!</definedName>
    <definedName name="_______________________DIN217" localSheetId="5">#REF!</definedName>
    <definedName name="_______________________DIN217" localSheetId="11">#REF!</definedName>
    <definedName name="_______________________DIN217" localSheetId="14">#REF!</definedName>
    <definedName name="_______________________DIN217" localSheetId="17">#REF!</definedName>
    <definedName name="_______________________DIN217" localSheetId="18">#REF!</definedName>
    <definedName name="_______________________DIN217" localSheetId="20">#REF!</definedName>
    <definedName name="_______________________DIN217" localSheetId="21">#REF!</definedName>
    <definedName name="_______________________DIN217" localSheetId="4">#REF!</definedName>
    <definedName name="_______________________DIN217">#REF!</definedName>
    <definedName name="_______________________fan48" localSheetId="18">#REF!</definedName>
    <definedName name="_______________________fan48" localSheetId="21">#REF!</definedName>
    <definedName name="_______________________fan48" localSheetId="4">#REF!</definedName>
    <definedName name="_______________________fan48">#REF!</definedName>
    <definedName name="_______________________glm33" localSheetId="8">[12]INPUT!$B$7-3.3</definedName>
    <definedName name="_______________________glm33">[13]INPUT!$B$7-3.3</definedName>
    <definedName name="_______________________HBG12" localSheetId="24">'[3]Shoring and Strutting'!#REF!</definedName>
    <definedName name="_______________________HBG12" localSheetId="5">'[3]Shoring and Strutting'!#REF!</definedName>
    <definedName name="_______________________HBG12" localSheetId="14">'[3]Shoring and Strutting'!#REF!</definedName>
    <definedName name="_______________________HBG12" localSheetId="17">'[3]Shoring and Strutting'!#REF!</definedName>
    <definedName name="_______________________HBG12" localSheetId="18">'[3]Shoring and Strutting'!#REF!</definedName>
    <definedName name="_______________________HBG12" localSheetId="21">'[3]Shoring and Strutting'!#REF!</definedName>
    <definedName name="_______________________HBG12" localSheetId="4">'[3]Shoring and Strutting'!#REF!</definedName>
    <definedName name="_______________________HBG12">'[3]Shoring and Strutting'!#REF!</definedName>
    <definedName name="_______________________HBG20" localSheetId="5">'[3]Shoring and Strutting'!#REF!</definedName>
    <definedName name="_______________________HBG20" localSheetId="14">'[3]Shoring and Strutting'!#REF!</definedName>
    <definedName name="_______________________HBG20" localSheetId="17">'[3]Shoring and Strutting'!#REF!</definedName>
    <definedName name="_______________________HBG20" localSheetId="18">'[3]Shoring and Strutting'!#REF!</definedName>
    <definedName name="_______________________HBG20" localSheetId="21">'[3]Shoring and Strutting'!#REF!</definedName>
    <definedName name="_______________________HBG20" localSheetId="4">'[3]Shoring and Strutting'!#REF!</definedName>
    <definedName name="_______________________HBG20">'[3]Shoring and Strutting'!#REF!</definedName>
    <definedName name="_______________________HBG40" localSheetId="5">'[3]Shoring and Strutting'!#REF!</definedName>
    <definedName name="_______________________HBG40" localSheetId="14">'[3]Shoring and Strutting'!#REF!</definedName>
    <definedName name="_______________________HBG40" localSheetId="17">'[3]Shoring and Strutting'!#REF!</definedName>
    <definedName name="_______________________HBG40" localSheetId="18">'[3]Shoring and Strutting'!#REF!</definedName>
    <definedName name="_______________________HBG40" localSheetId="21">'[3]Shoring and Strutting'!#REF!</definedName>
    <definedName name="_______________________HBG40" localSheetId="4">'[3]Shoring and Strutting'!#REF!</definedName>
    <definedName name="_______________________HBG40">'[3]Shoring and Strutting'!#REF!</definedName>
    <definedName name="_______________________PN1" localSheetId="8">'[15]Side wall dsn Formula'!$I$7</definedName>
    <definedName name="_______________________PN1">'[16]Side wall dsn Formula'!$I$7</definedName>
    <definedName name="_______________________psc450" localSheetId="14">'[3]Shoring and Strutting'!#REF!</definedName>
    <definedName name="_______________________psc450" localSheetId="17">'[3]Shoring and Strutting'!#REF!</definedName>
    <definedName name="_______________________psc450" localSheetId="18">'[3]Shoring and Strutting'!#REF!</definedName>
    <definedName name="_______________________psc450" localSheetId="21">'[3]Shoring and Strutting'!#REF!</definedName>
    <definedName name="_______________________psc450" localSheetId="4">'[3]Shoring and Strutting'!#REF!</definedName>
    <definedName name="_______________________psc450">'[3]Shoring and Strutting'!#REF!</definedName>
    <definedName name="_______________________psc500" localSheetId="24">'[3]Shoring and Strutting'!#REF!</definedName>
    <definedName name="_______________________psc500" localSheetId="14">'[3]Shoring and Strutting'!#REF!</definedName>
    <definedName name="_______________________psc500" localSheetId="17">'[3]Shoring and Strutting'!#REF!</definedName>
    <definedName name="_______________________psc500" localSheetId="18">'[3]Shoring and Strutting'!#REF!</definedName>
    <definedName name="_______________________psc500" localSheetId="21">'[3]Shoring and Strutting'!#REF!</definedName>
    <definedName name="_______________________psc500" localSheetId="4">'[3]Shoring and Strutting'!#REF!</definedName>
    <definedName name="_______________________psc500">'[3]Shoring and Strutting'!#REF!</definedName>
    <definedName name="_______________________psc600" localSheetId="24">'[3]Shoring and Strutting'!#REF!</definedName>
    <definedName name="_______________________psc600" localSheetId="14">'[3]Shoring and Strutting'!#REF!</definedName>
    <definedName name="_______________________psc600" localSheetId="17">'[3]Shoring and Strutting'!#REF!</definedName>
    <definedName name="_______________________psc600" localSheetId="18">'[3]Shoring and Strutting'!#REF!</definedName>
    <definedName name="_______________________psc600" localSheetId="21">'[3]Shoring and Strutting'!#REF!</definedName>
    <definedName name="_______________________psc600" localSheetId="4">'[3]Shoring and Strutting'!#REF!</definedName>
    <definedName name="_______________________psc600">'[3]Shoring and Strutting'!#REF!</definedName>
    <definedName name="_______________________psc700" localSheetId="24">'[3]Shoring and Strutting'!#REF!</definedName>
    <definedName name="_______________________psc700" localSheetId="14">'[3]Shoring and Strutting'!#REF!</definedName>
    <definedName name="_______________________psc700" localSheetId="17">'[3]Shoring and Strutting'!#REF!</definedName>
    <definedName name="_______________________psc700" localSheetId="18">'[3]Shoring and Strutting'!#REF!</definedName>
    <definedName name="_______________________psc700" localSheetId="21">'[3]Shoring and Strutting'!#REF!</definedName>
    <definedName name="_______________________psc700" localSheetId="4">'[3]Shoring and Strutting'!#REF!</definedName>
    <definedName name="_______________________psc700">'[3]Shoring and Strutting'!#REF!</definedName>
    <definedName name="_______________________psc800" localSheetId="24">'[3]Shoring and Strutting'!#REF!</definedName>
    <definedName name="_______________________psc800" localSheetId="14">'[3]Shoring and Strutting'!#REF!</definedName>
    <definedName name="_______________________psc800" localSheetId="17">'[3]Shoring and Strutting'!#REF!</definedName>
    <definedName name="_______________________psc800" localSheetId="18">'[3]Shoring and Strutting'!#REF!</definedName>
    <definedName name="_______________________psc800" localSheetId="21">'[3]Shoring and Strutting'!#REF!</definedName>
    <definedName name="_______________________psc800" localSheetId="4">'[3]Shoring and Strutting'!#REF!</definedName>
    <definedName name="_______________________psc800">'[3]Shoring and Strutting'!#REF!</definedName>
    <definedName name="_______________________RCC115">[6]Spec!$B$10</definedName>
    <definedName name="_______________________RCC12" localSheetId="11">#REF!</definedName>
    <definedName name="_______________________RCC12" localSheetId="18">#REF!</definedName>
    <definedName name="_______________________RCC12" localSheetId="21">#REF!</definedName>
    <definedName name="_______________________RCC12" localSheetId="4">#REF!</definedName>
    <definedName name="_______________________RCC12">#REF!</definedName>
    <definedName name="_______________________RCC124" localSheetId="18">#REF!</definedName>
    <definedName name="_______________________RCC124" localSheetId="21">#REF!</definedName>
    <definedName name="_______________________RCC124" localSheetId="4">#REF!</definedName>
    <definedName name="_______________________RCC124">#REF!</definedName>
    <definedName name="_______________________SW10" localSheetId="24">'[3]Shoring and Strutting'!#REF!</definedName>
    <definedName name="_______________________SW10" localSheetId="14">'[3]Shoring and Strutting'!#REF!</definedName>
    <definedName name="_______________________SW10" localSheetId="17">'[3]Shoring and Strutting'!#REF!</definedName>
    <definedName name="_______________________SW10" localSheetId="18">'[3]Shoring and Strutting'!#REF!</definedName>
    <definedName name="_______________________SW10" localSheetId="21">'[3]Shoring and Strutting'!#REF!</definedName>
    <definedName name="_______________________SW10" localSheetId="4">'[3]Shoring and Strutting'!#REF!</definedName>
    <definedName name="_______________________SW10">'[3]Shoring and Strutting'!#REF!</definedName>
    <definedName name="_______________________tab1" localSheetId="24">#REF!</definedName>
    <definedName name="_______________________tab1" localSheetId="11">#REF!</definedName>
    <definedName name="_______________________tab1" localSheetId="18">#REF!</definedName>
    <definedName name="_______________________tab1" localSheetId="21">#REF!</definedName>
    <definedName name="_______________________tab1" localSheetId="4">#REF!</definedName>
    <definedName name="_______________________tab1">#REF!</definedName>
    <definedName name="_______________________tab2" localSheetId="24">#REF!</definedName>
    <definedName name="_______________________tab2" localSheetId="11">#REF!</definedName>
    <definedName name="_______________________tab2" localSheetId="18">#REF!</definedName>
    <definedName name="_______________________tab2" localSheetId="21">#REF!</definedName>
    <definedName name="_______________________tab2" localSheetId="4">#REF!</definedName>
    <definedName name="_______________________tab2">#REF!</definedName>
    <definedName name="______________________A1" localSheetId="23">#REF!</definedName>
    <definedName name="______________________A1" localSheetId="24">#REF!</definedName>
    <definedName name="______________________A1" localSheetId="5">#REF!</definedName>
    <definedName name="______________________A1" localSheetId="11">#REF!</definedName>
    <definedName name="______________________A1" localSheetId="14">#REF!</definedName>
    <definedName name="______________________A1" localSheetId="17">#REF!</definedName>
    <definedName name="______________________A1" localSheetId="18">#REF!</definedName>
    <definedName name="______________________A1" localSheetId="20">#REF!</definedName>
    <definedName name="______________________A1" localSheetId="21">#REF!</definedName>
    <definedName name="______________________A1" localSheetId="4">#REF!</definedName>
    <definedName name="______________________A1">#REF!</definedName>
    <definedName name="______________________A8" localSheetId="23">#REF!</definedName>
    <definedName name="______________________A8" localSheetId="24">#REF!</definedName>
    <definedName name="______________________A8" localSheetId="5">#REF!</definedName>
    <definedName name="______________________A8" localSheetId="11">#REF!</definedName>
    <definedName name="______________________A8" localSheetId="14">#REF!</definedName>
    <definedName name="______________________A8" localSheetId="17">#REF!</definedName>
    <definedName name="______________________A8" localSheetId="18">#REF!</definedName>
    <definedName name="______________________A8" localSheetId="20">#REF!</definedName>
    <definedName name="______________________A8" localSheetId="21">#REF!</definedName>
    <definedName name="______________________A8" localSheetId="4">#REF!</definedName>
    <definedName name="______________________A8">#REF!</definedName>
    <definedName name="______________________DIN217" localSheetId="23">#REF!</definedName>
    <definedName name="______________________DIN217" localSheetId="24">#REF!</definedName>
    <definedName name="______________________DIN217" localSheetId="5">#REF!</definedName>
    <definedName name="______________________DIN217" localSheetId="11">#REF!</definedName>
    <definedName name="______________________DIN217" localSheetId="14">#REF!</definedName>
    <definedName name="______________________DIN217" localSheetId="17">#REF!</definedName>
    <definedName name="______________________DIN217" localSheetId="18">#REF!</definedName>
    <definedName name="______________________DIN217" localSheetId="20">#REF!</definedName>
    <definedName name="______________________DIN217" localSheetId="21">#REF!</definedName>
    <definedName name="______________________DIN217" localSheetId="4">#REF!</definedName>
    <definedName name="______________________DIN217">#REF!</definedName>
    <definedName name="______________________fan48" localSheetId="18">#REF!</definedName>
    <definedName name="______________________fan48" localSheetId="21">#REF!</definedName>
    <definedName name="______________________fan48" localSheetId="4">#REF!</definedName>
    <definedName name="______________________fan48">#REF!</definedName>
    <definedName name="______________________glm33" localSheetId="8">[12]INPUT!$B$7-3.3</definedName>
    <definedName name="______________________glm33">[13]INPUT!$B$7-3.3</definedName>
    <definedName name="______________________HBG12" localSheetId="24">'[3]Shoring and Strutting'!#REF!</definedName>
    <definedName name="______________________HBG12" localSheetId="5">'[3]Shoring and Strutting'!#REF!</definedName>
    <definedName name="______________________HBG12" localSheetId="14">'[3]Shoring and Strutting'!#REF!</definedName>
    <definedName name="______________________HBG12" localSheetId="17">'[3]Shoring and Strutting'!#REF!</definedName>
    <definedName name="______________________HBG12" localSheetId="18">'[3]Shoring and Strutting'!#REF!</definedName>
    <definedName name="______________________HBG12" localSheetId="21">'[3]Shoring and Strutting'!#REF!</definedName>
    <definedName name="______________________HBG12" localSheetId="4">'[3]Shoring and Strutting'!#REF!</definedName>
    <definedName name="______________________HBG12">'[3]Shoring and Strutting'!#REF!</definedName>
    <definedName name="______________________HBG20" localSheetId="5">'[3]Shoring and Strutting'!#REF!</definedName>
    <definedName name="______________________HBG20" localSheetId="14">'[3]Shoring and Strutting'!#REF!</definedName>
    <definedName name="______________________HBG20" localSheetId="17">'[3]Shoring and Strutting'!#REF!</definedName>
    <definedName name="______________________HBG20" localSheetId="18">'[3]Shoring and Strutting'!#REF!</definedName>
    <definedName name="______________________HBG20" localSheetId="21">'[3]Shoring and Strutting'!#REF!</definedName>
    <definedName name="______________________HBG20" localSheetId="4">'[3]Shoring and Strutting'!#REF!</definedName>
    <definedName name="______________________HBG20">'[3]Shoring and Strutting'!#REF!</definedName>
    <definedName name="______________________HBG40" localSheetId="5">'[3]Shoring and Strutting'!#REF!</definedName>
    <definedName name="______________________HBG40" localSheetId="14">'[3]Shoring and Strutting'!#REF!</definedName>
    <definedName name="______________________HBG40" localSheetId="17">'[3]Shoring and Strutting'!#REF!</definedName>
    <definedName name="______________________HBG40" localSheetId="18">'[3]Shoring and Strutting'!#REF!</definedName>
    <definedName name="______________________HBG40" localSheetId="21">'[3]Shoring and Strutting'!#REF!</definedName>
    <definedName name="______________________HBG40" localSheetId="4">'[3]Shoring and Strutting'!#REF!</definedName>
    <definedName name="______________________HBG40">'[3]Shoring and Strutting'!#REF!</definedName>
    <definedName name="______________________PN1" localSheetId="8">'[15]Side wall dsn Formula'!$I$7</definedName>
    <definedName name="______________________PN1">'[16]Side wall dsn Formula'!$I$7</definedName>
    <definedName name="______________________psc450" localSheetId="14">'[3]Shoring and Strutting'!#REF!</definedName>
    <definedName name="______________________psc450" localSheetId="17">'[3]Shoring and Strutting'!#REF!</definedName>
    <definedName name="______________________psc450" localSheetId="18">'[3]Shoring and Strutting'!#REF!</definedName>
    <definedName name="______________________psc450" localSheetId="21">'[3]Shoring and Strutting'!#REF!</definedName>
    <definedName name="______________________psc450" localSheetId="4">'[3]Shoring and Strutting'!#REF!</definedName>
    <definedName name="______________________psc450">'[3]Shoring and Strutting'!#REF!</definedName>
    <definedName name="______________________psc500" localSheetId="24">'[3]Shoring and Strutting'!#REF!</definedName>
    <definedName name="______________________psc500" localSheetId="14">'[3]Shoring and Strutting'!#REF!</definedName>
    <definedName name="______________________psc500" localSheetId="17">'[3]Shoring and Strutting'!#REF!</definedName>
    <definedName name="______________________psc500" localSheetId="18">'[3]Shoring and Strutting'!#REF!</definedName>
    <definedName name="______________________psc500" localSheetId="21">'[3]Shoring and Strutting'!#REF!</definedName>
    <definedName name="______________________psc500" localSheetId="4">'[3]Shoring and Strutting'!#REF!</definedName>
    <definedName name="______________________psc500">'[3]Shoring and Strutting'!#REF!</definedName>
    <definedName name="______________________psc600" localSheetId="24">'[3]Shoring and Strutting'!#REF!</definedName>
    <definedName name="______________________psc600" localSheetId="14">'[3]Shoring and Strutting'!#REF!</definedName>
    <definedName name="______________________psc600" localSheetId="17">'[3]Shoring and Strutting'!#REF!</definedName>
    <definedName name="______________________psc600" localSheetId="18">'[3]Shoring and Strutting'!#REF!</definedName>
    <definedName name="______________________psc600" localSheetId="21">'[3]Shoring and Strutting'!#REF!</definedName>
    <definedName name="______________________psc600" localSheetId="4">'[3]Shoring and Strutting'!#REF!</definedName>
    <definedName name="______________________psc600">'[3]Shoring and Strutting'!#REF!</definedName>
    <definedName name="______________________psc700" localSheetId="24">'[3]Shoring and Strutting'!#REF!</definedName>
    <definedName name="______________________psc700" localSheetId="14">'[3]Shoring and Strutting'!#REF!</definedName>
    <definedName name="______________________psc700" localSheetId="17">'[3]Shoring and Strutting'!#REF!</definedName>
    <definedName name="______________________psc700" localSheetId="18">'[3]Shoring and Strutting'!#REF!</definedName>
    <definedName name="______________________psc700" localSheetId="21">'[3]Shoring and Strutting'!#REF!</definedName>
    <definedName name="______________________psc700" localSheetId="4">'[3]Shoring and Strutting'!#REF!</definedName>
    <definedName name="______________________psc700">'[3]Shoring and Strutting'!#REF!</definedName>
    <definedName name="______________________psc800" localSheetId="24">'[3]Shoring and Strutting'!#REF!</definedName>
    <definedName name="______________________psc800" localSheetId="14">'[3]Shoring and Strutting'!#REF!</definedName>
    <definedName name="______________________psc800" localSheetId="17">'[3]Shoring and Strutting'!#REF!</definedName>
    <definedName name="______________________psc800" localSheetId="18">'[3]Shoring and Strutting'!#REF!</definedName>
    <definedName name="______________________psc800" localSheetId="21">'[3]Shoring and Strutting'!#REF!</definedName>
    <definedName name="______________________psc800" localSheetId="4">'[3]Shoring and Strutting'!#REF!</definedName>
    <definedName name="______________________psc800">'[3]Shoring and Strutting'!#REF!</definedName>
    <definedName name="______________________RCC115">[6]Spec!$B$10</definedName>
    <definedName name="______________________RCC12" localSheetId="11">#REF!</definedName>
    <definedName name="______________________RCC12" localSheetId="18">#REF!</definedName>
    <definedName name="______________________RCC12" localSheetId="21">#REF!</definedName>
    <definedName name="______________________RCC12" localSheetId="4">#REF!</definedName>
    <definedName name="______________________RCC12">#REF!</definedName>
    <definedName name="______________________RCC124" localSheetId="18">#REF!</definedName>
    <definedName name="______________________RCC124" localSheetId="21">#REF!</definedName>
    <definedName name="______________________RCC124" localSheetId="4">#REF!</definedName>
    <definedName name="______________________RCC124">#REF!</definedName>
    <definedName name="______________________SW10" localSheetId="24">'[3]Shoring and Strutting'!#REF!</definedName>
    <definedName name="______________________SW10" localSheetId="14">'[3]Shoring and Strutting'!#REF!</definedName>
    <definedName name="______________________SW10" localSheetId="17">'[3]Shoring and Strutting'!#REF!</definedName>
    <definedName name="______________________SW10" localSheetId="18">'[3]Shoring and Strutting'!#REF!</definedName>
    <definedName name="______________________SW10" localSheetId="21">'[3]Shoring and Strutting'!#REF!</definedName>
    <definedName name="______________________SW10" localSheetId="4">'[3]Shoring and Strutting'!#REF!</definedName>
    <definedName name="______________________SW10">'[3]Shoring and Strutting'!#REF!</definedName>
    <definedName name="______________________tab1" localSheetId="23">#REF!</definedName>
    <definedName name="______________________tab1" localSheetId="24">#REF!</definedName>
    <definedName name="______________________tab1" localSheetId="5">#REF!</definedName>
    <definedName name="______________________tab1" localSheetId="11">#REF!</definedName>
    <definedName name="______________________tab1" localSheetId="14">#REF!</definedName>
    <definedName name="______________________tab1" localSheetId="17">#REF!</definedName>
    <definedName name="______________________tab1" localSheetId="18">#REF!</definedName>
    <definedName name="______________________tab1" localSheetId="20">#REF!</definedName>
    <definedName name="______________________tab1" localSheetId="21">#REF!</definedName>
    <definedName name="______________________tab1" localSheetId="4">#REF!</definedName>
    <definedName name="______________________tab1">#REF!</definedName>
    <definedName name="______________________tab2" localSheetId="23">#REF!</definedName>
    <definedName name="______________________tab2" localSheetId="24">#REF!</definedName>
    <definedName name="______________________tab2" localSheetId="5">#REF!</definedName>
    <definedName name="______________________tab2" localSheetId="11">#REF!</definedName>
    <definedName name="______________________tab2" localSheetId="14">#REF!</definedName>
    <definedName name="______________________tab2" localSheetId="17">#REF!</definedName>
    <definedName name="______________________tab2" localSheetId="18">#REF!</definedName>
    <definedName name="______________________tab2" localSheetId="20">#REF!</definedName>
    <definedName name="______________________tab2" localSheetId="21">#REF!</definedName>
    <definedName name="______________________tab2" localSheetId="4">#REF!</definedName>
    <definedName name="______________________tab2">#REF!</definedName>
    <definedName name="_____________________A1" localSheetId="23">#REF!</definedName>
    <definedName name="_____________________A1" localSheetId="24">#REF!</definedName>
    <definedName name="_____________________A1" localSheetId="5">#REF!</definedName>
    <definedName name="_____________________A1" localSheetId="11">#REF!</definedName>
    <definedName name="_____________________A1" localSheetId="14">#REF!</definedName>
    <definedName name="_____________________A1" localSheetId="17">#REF!</definedName>
    <definedName name="_____________________A1" localSheetId="18">#REF!</definedName>
    <definedName name="_____________________A1" localSheetId="20">#REF!</definedName>
    <definedName name="_____________________A1" localSheetId="21">#REF!</definedName>
    <definedName name="_____________________A1" localSheetId="4">#REF!</definedName>
    <definedName name="_____________________A1">#REF!</definedName>
    <definedName name="_____________________A8" localSheetId="24">#REF!</definedName>
    <definedName name="_____________________A8" localSheetId="11">#REF!</definedName>
    <definedName name="_____________________A8" localSheetId="18">#REF!</definedName>
    <definedName name="_____________________A8" localSheetId="21">#REF!</definedName>
    <definedName name="_____________________A8" localSheetId="4">#REF!</definedName>
    <definedName name="_____________________A8">#REF!</definedName>
    <definedName name="_____________________DIN217" localSheetId="23">#REF!</definedName>
    <definedName name="_____________________DIN217" localSheetId="24">#REF!</definedName>
    <definedName name="_____________________DIN217" localSheetId="5">#REF!</definedName>
    <definedName name="_____________________DIN217" localSheetId="11">#REF!</definedName>
    <definedName name="_____________________DIN217" localSheetId="14">#REF!</definedName>
    <definedName name="_____________________DIN217" localSheetId="17">#REF!</definedName>
    <definedName name="_____________________DIN217" localSheetId="18">#REF!</definedName>
    <definedName name="_____________________DIN217" localSheetId="20">#REF!</definedName>
    <definedName name="_____________________DIN217" localSheetId="21">#REF!</definedName>
    <definedName name="_____________________DIN217" localSheetId="4">#REF!</definedName>
    <definedName name="_____________________DIN217">#REF!</definedName>
    <definedName name="_____________________fan48" localSheetId="18">#REF!</definedName>
    <definedName name="_____________________fan48" localSheetId="21">#REF!</definedName>
    <definedName name="_____________________fan48" localSheetId="4">#REF!</definedName>
    <definedName name="_____________________fan48">#REF!</definedName>
    <definedName name="_____________________glm33" localSheetId="8">[12]INPUT!$B$7-3.3</definedName>
    <definedName name="_____________________glm33">[13]INPUT!$B$7-3.3</definedName>
    <definedName name="_____________________HBG12" localSheetId="18">'[3]Shoring and Strutting'!#REF!</definedName>
    <definedName name="_____________________HBG12" localSheetId="21">'[3]Shoring and Strutting'!#REF!</definedName>
    <definedName name="_____________________HBG12" localSheetId="4">'[3]Shoring and Strutting'!#REF!</definedName>
    <definedName name="_____________________HBG12">'[3]Shoring and Strutting'!#REF!</definedName>
    <definedName name="_____________________HBG20" localSheetId="18">'[3]Shoring and Strutting'!#REF!</definedName>
    <definedName name="_____________________HBG20" localSheetId="21">'[3]Shoring and Strutting'!#REF!</definedName>
    <definedName name="_____________________HBG20" localSheetId="4">'[3]Shoring and Strutting'!#REF!</definedName>
    <definedName name="_____________________HBG20">'[3]Shoring and Strutting'!#REF!</definedName>
    <definedName name="_____________________HBG40" localSheetId="18">'[3]Shoring and Strutting'!#REF!</definedName>
    <definedName name="_____________________HBG40" localSheetId="21">'[3]Shoring and Strutting'!#REF!</definedName>
    <definedName name="_____________________HBG40" localSheetId="4">'[3]Shoring and Strutting'!#REF!</definedName>
    <definedName name="_____________________HBG40">'[3]Shoring and Strutting'!#REF!</definedName>
    <definedName name="_____________________PN1" localSheetId="8">'[15]Side wall dsn Formula'!$I$7</definedName>
    <definedName name="_____________________PN1">'[16]Side wall dsn Formula'!$I$7</definedName>
    <definedName name="_____________________psc450" localSheetId="18">'[3]Shoring and Strutting'!#REF!</definedName>
    <definedName name="_____________________psc450" localSheetId="21">'[3]Shoring and Strutting'!#REF!</definedName>
    <definedName name="_____________________psc450" localSheetId="4">'[3]Shoring and Strutting'!#REF!</definedName>
    <definedName name="_____________________psc450">'[3]Shoring and Strutting'!#REF!</definedName>
    <definedName name="_____________________psc500" localSheetId="18">'[3]Shoring and Strutting'!#REF!</definedName>
    <definedName name="_____________________psc500" localSheetId="21">'[3]Shoring and Strutting'!#REF!</definedName>
    <definedName name="_____________________psc500" localSheetId="4">'[3]Shoring and Strutting'!#REF!</definedName>
    <definedName name="_____________________psc500">'[3]Shoring and Strutting'!#REF!</definedName>
    <definedName name="_____________________psc600" localSheetId="18">'[3]Shoring and Strutting'!#REF!</definedName>
    <definedName name="_____________________psc600" localSheetId="21">'[3]Shoring and Strutting'!#REF!</definedName>
    <definedName name="_____________________psc600" localSheetId="4">'[3]Shoring and Strutting'!#REF!</definedName>
    <definedName name="_____________________psc600">'[3]Shoring and Strutting'!#REF!</definedName>
    <definedName name="_____________________psc700" localSheetId="18">'[3]Shoring and Strutting'!#REF!</definedName>
    <definedName name="_____________________psc700" localSheetId="21">'[3]Shoring and Strutting'!#REF!</definedName>
    <definedName name="_____________________psc700" localSheetId="4">'[3]Shoring and Strutting'!#REF!</definedName>
    <definedName name="_____________________psc700">'[3]Shoring and Strutting'!#REF!</definedName>
    <definedName name="_____________________psc800" localSheetId="18">'[3]Shoring and Strutting'!#REF!</definedName>
    <definedName name="_____________________psc800" localSheetId="21">'[3]Shoring and Strutting'!#REF!</definedName>
    <definedName name="_____________________psc800" localSheetId="4">'[3]Shoring and Strutting'!#REF!</definedName>
    <definedName name="_____________________psc800">'[3]Shoring and Strutting'!#REF!</definedName>
    <definedName name="_____________________RCC115">[6]Spec!$B$10</definedName>
    <definedName name="_____________________RCC12" localSheetId="11">#REF!</definedName>
    <definedName name="_____________________RCC12" localSheetId="18">#REF!</definedName>
    <definedName name="_____________________RCC12" localSheetId="21">#REF!</definedName>
    <definedName name="_____________________RCC12" localSheetId="4">#REF!</definedName>
    <definedName name="_____________________RCC12">#REF!</definedName>
    <definedName name="_____________________RCC124" localSheetId="18">#REF!</definedName>
    <definedName name="_____________________RCC124" localSheetId="21">#REF!</definedName>
    <definedName name="_____________________RCC124" localSheetId="4">#REF!</definedName>
    <definedName name="_____________________RCC124">#REF!</definedName>
    <definedName name="_____________________SW10" localSheetId="18">'[3]Shoring and Strutting'!#REF!</definedName>
    <definedName name="_____________________SW10" localSheetId="21">'[3]Shoring and Strutting'!#REF!</definedName>
    <definedName name="_____________________SW10" localSheetId="4">'[3]Shoring and Strutting'!#REF!</definedName>
    <definedName name="_____________________SW10">'[3]Shoring and Strutting'!#REF!</definedName>
    <definedName name="_____________________tab1" localSheetId="24">#REF!</definedName>
    <definedName name="_____________________tab1" localSheetId="11">#REF!</definedName>
    <definedName name="_____________________tab1" localSheetId="18">#REF!</definedName>
    <definedName name="_____________________tab1" localSheetId="21">#REF!</definedName>
    <definedName name="_____________________tab1" localSheetId="4">#REF!</definedName>
    <definedName name="_____________________tab1">#REF!</definedName>
    <definedName name="_____________________tab2" localSheetId="24">#REF!</definedName>
    <definedName name="_____________________tab2" localSheetId="11">#REF!</definedName>
    <definedName name="_____________________tab2" localSheetId="18">#REF!</definedName>
    <definedName name="_____________________tab2" localSheetId="21">#REF!</definedName>
    <definedName name="_____________________tab2" localSheetId="4">#REF!</definedName>
    <definedName name="_____________________tab2">#REF!</definedName>
    <definedName name="____________________A1" localSheetId="23">#REF!</definedName>
    <definedName name="____________________A1" localSheetId="24">#REF!</definedName>
    <definedName name="____________________A1" localSheetId="5">#REF!</definedName>
    <definedName name="____________________A1" localSheetId="11">#REF!</definedName>
    <definedName name="____________________A1" localSheetId="14">#REF!</definedName>
    <definedName name="____________________A1" localSheetId="17">#REF!</definedName>
    <definedName name="____________________A1" localSheetId="18">#REF!</definedName>
    <definedName name="____________________A1" localSheetId="20">#REF!</definedName>
    <definedName name="____________________A1" localSheetId="21">#REF!</definedName>
    <definedName name="____________________A1" localSheetId="4">#REF!</definedName>
    <definedName name="____________________A1">#REF!</definedName>
    <definedName name="____________________A8" localSheetId="23">#REF!</definedName>
    <definedName name="____________________A8" localSheetId="24">#REF!</definedName>
    <definedName name="____________________A8" localSheetId="5">#REF!</definedName>
    <definedName name="____________________A8" localSheetId="11">#REF!</definedName>
    <definedName name="____________________A8" localSheetId="14">#REF!</definedName>
    <definedName name="____________________A8" localSheetId="17">#REF!</definedName>
    <definedName name="____________________A8" localSheetId="18">#REF!</definedName>
    <definedName name="____________________A8" localSheetId="20">#REF!</definedName>
    <definedName name="____________________A8" localSheetId="21">#REF!</definedName>
    <definedName name="____________________A8" localSheetId="4">#REF!</definedName>
    <definedName name="____________________A8">#REF!</definedName>
    <definedName name="____________________DIN217" localSheetId="23">#REF!</definedName>
    <definedName name="____________________DIN217" localSheetId="24">#REF!</definedName>
    <definedName name="____________________DIN217" localSheetId="5">#REF!</definedName>
    <definedName name="____________________DIN217" localSheetId="11">#REF!</definedName>
    <definedName name="____________________DIN217" localSheetId="14">#REF!</definedName>
    <definedName name="____________________DIN217" localSheetId="17">#REF!</definedName>
    <definedName name="____________________DIN217" localSheetId="18">#REF!</definedName>
    <definedName name="____________________DIN217" localSheetId="20">#REF!</definedName>
    <definedName name="____________________DIN217" localSheetId="21">#REF!</definedName>
    <definedName name="____________________DIN217" localSheetId="4">#REF!</definedName>
    <definedName name="____________________DIN217">#REF!</definedName>
    <definedName name="____________________fan48" localSheetId="18">#REF!</definedName>
    <definedName name="____________________fan48" localSheetId="21">#REF!</definedName>
    <definedName name="____________________fan48" localSheetId="4">#REF!</definedName>
    <definedName name="____________________fan48">#REF!</definedName>
    <definedName name="____________________glm33" localSheetId="8">[12]INPUT!$B$7-3.3</definedName>
    <definedName name="____________________glm33">[13]INPUT!$B$7-3.3</definedName>
    <definedName name="____________________HBG12" localSheetId="24">'[3]Shoring and Strutting'!#REF!</definedName>
    <definedName name="____________________HBG12" localSheetId="5">'[3]Shoring and Strutting'!#REF!</definedName>
    <definedName name="____________________HBG12" localSheetId="14">'[3]Shoring and Strutting'!#REF!</definedName>
    <definedName name="____________________HBG12" localSheetId="17">'[3]Shoring and Strutting'!#REF!</definedName>
    <definedName name="____________________HBG12" localSheetId="18">'[3]Shoring and Strutting'!#REF!</definedName>
    <definedName name="____________________HBG12" localSheetId="21">'[3]Shoring and Strutting'!#REF!</definedName>
    <definedName name="____________________HBG12" localSheetId="4">'[3]Shoring and Strutting'!#REF!</definedName>
    <definedName name="____________________HBG12">'[3]Shoring and Strutting'!#REF!</definedName>
    <definedName name="____________________HBG20" localSheetId="5">'[3]Shoring and Strutting'!#REF!</definedName>
    <definedName name="____________________HBG20" localSheetId="14">'[3]Shoring and Strutting'!#REF!</definedName>
    <definedName name="____________________HBG20" localSheetId="17">'[3]Shoring and Strutting'!#REF!</definedName>
    <definedName name="____________________HBG20" localSheetId="18">'[3]Shoring and Strutting'!#REF!</definedName>
    <definedName name="____________________HBG20" localSheetId="21">'[3]Shoring and Strutting'!#REF!</definedName>
    <definedName name="____________________HBG20" localSheetId="4">'[3]Shoring and Strutting'!#REF!</definedName>
    <definedName name="____________________HBG20">'[3]Shoring and Strutting'!#REF!</definedName>
    <definedName name="____________________HBG40" localSheetId="5">'[3]Shoring and Strutting'!#REF!</definedName>
    <definedName name="____________________HBG40" localSheetId="14">'[3]Shoring and Strutting'!#REF!</definedName>
    <definedName name="____________________HBG40" localSheetId="17">'[3]Shoring and Strutting'!#REF!</definedName>
    <definedName name="____________________HBG40" localSheetId="18">'[3]Shoring and Strutting'!#REF!</definedName>
    <definedName name="____________________HBG40" localSheetId="21">'[3]Shoring and Strutting'!#REF!</definedName>
    <definedName name="____________________HBG40" localSheetId="4">'[3]Shoring and Strutting'!#REF!</definedName>
    <definedName name="____________________HBG40">'[3]Shoring and Strutting'!#REF!</definedName>
    <definedName name="____________________PN1" localSheetId="8">'[15]Side wall dsn Formula'!$I$7</definedName>
    <definedName name="____________________PN1">'[16]Side wall dsn Formula'!$I$7</definedName>
    <definedName name="____________________psc450" localSheetId="14">'[3]Shoring and Strutting'!#REF!</definedName>
    <definedName name="____________________psc450" localSheetId="17">'[3]Shoring and Strutting'!#REF!</definedName>
    <definedName name="____________________psc450" localSheetId="18">'[3]Shoring and Strutting'!#REF!</definedName>
    <definedName name="____________________psc450" localSheetId="21">'[3]Shoring and Strutting'!#REF!</definedName>
    <definedName name="____________________psc450" localSheetId="4">'[3]Shoring and Strutting'!#REF!</definedName>
    <definedName name="____________________psc450">'[3]Shoring and Strutting'!#REF!</definedName>
    <definedName name="____________________psc500" localSheetId="24">'[3]Shoring and Strutting'!#REF!</definedName>
    <definedName name="____________________psc500" localSheetId="14">'[3]Shoring and Strutting'!#REF!</definedName>
    <definedName name="____________________psc500" localSheetId="17">'[3]Shoring and Strutting'!#REF!</definedName>
    <definedName name="____________________psc500" localSheetId="18">'[3]Shoring and Strutting'!#REF!</definedName>
    <definedName name="____________________psc500" localSheetId="21">'[3]Shoring and Strutting'!#REF!</definedName>
    <definedName name="____________________psc500" localSheetId="4">'[3]Shoring and Strutting'!#REF!</definedName>
    <definedName name="____________________psc500">'[3]Shoring and Strutting'!#REF!</definedName>
    <definedName name="____________________psc600" localSheetId="24">'[3]Shoring and Strutting'!#REF!</definedName>
    <definedName name="____________________psc600" localSheetId="14">'[3]Shoring and Strutting'!#REF!</definedName>
    <definedName name="____________________psc600" localSheetId="17">'[3]Shoring and Strutting'!#REF!</definedName>
    <definedName name="____________________psc600" localSheetId="18">'[3]Shoring and Strutting'!#REF!</definedName>
    <definedName name="____________________psc600" localSheetId="21">'[3]Shoring and Strutting'!#REF!</definedName>
    <definedName name="____________________psc600" localSheetId="4">'[3]Shoring and Strutting'!#REF!</definedName>
    <definedName name="____________________psc600">'[3]Shoring and Strutting'!#REF!</definedName>
    <definedName name="____________________psc700" localSheetId="24">'[3]Shoring and Strutting'!#REF!</definedName>
    <definedName name="____________________psc700" localSheetId="14">'[3]Shoring and Strutting'!#REF!</definedName>
    <definedName name="____________________psc700" localSheetId="17">'[3]Shoring and Strutting'!#REF!</definedName>
    <definedName name="____________________psc700" localSheetId="18">'[3]Shoring and Strutting'!#REF!</definedName>
    <definedName name="____________________psc700" localSheetId="21">'[3]Shoring and Strutting'!#REF!</definedName>
    <definedName name="____________________psc700" localSheetId="4">'[3]Shoring and Strutting'!#REF!</definedName>
    <definedName name="____________________psc700">'[3]Shoring and Strutting'!#REF!</definedName>
    <definedName name="____________________psc800" localSheetId="24">'[3]Shoring and Strutting'!#REF!</definedName>
    <definedName name="____________________psc800" localSheetId="14">'[3]Shoring and Strutting'!#REF!</definedName>
    <definedName name="____________________psc800" localSheetId="17">'[3]Shoring and Strutting'!#REF!</definedName>
    <definedName name="____________________psc800" localSheetId="18">'[3]Shoring and Strutting'!#REF!</definedName>
    <definedName name="____________________psc800" localSheetId="21">'[3]Shoring and Strutting'!#REF!</definedName>
    <definedName name="____________________psc800" localSheetId="4">'[3]Shoring and Strutting'!#REF!</definedName>
    <definedName name="____________________psc800">'[3]Shoring and Strutting'!#REF!</definedName>
    <definedName name="____________________RCC115">[6]Spec!$B$10</definedName>
    <definedName name="____________________RCC12" localSheetId="11">#REF!</definedName>
    <definedName name="____________________RCC12" localSheetId="18">#REF!</definedName>
    <definedName name="____________________RCC12" localSheetId="21">#REF!</definedName>
    <definedName name="____________________RCC12" localSheetId="4">#REF!</definedName>
    <definedName name="____________________RCC12">#REF!</definedName>
    <definedName name="____________________RCC124" localSheetId="18">#REF!</definedName>
    <definedName name="____________________RCC124" localSheetId="21">#REF!</definedName>
    <definedName name="____________________RCC124" localSheetId="4">#REF!</definedName>
    <definedName name="____________________RCC124">#REF!</definedName>
    <definedName name="____________________SW10" localSheetId="24">'[3]Shoring and Strutting'!#REF!</definedName>
    <definedName name="____________________SW10" localSheetId="14">'[3]Shoring and Strutting'!#REF!</definedName>
    <definedName name="____________________SW10" localSheetId="17">'[3]Shoring and Strutting'!#REF!</definedName>
    <definedName name="____________________SW10" localSheetId="18">'[3]Shoring and Strutting'!#REF!</definedName>
    <definedName name="____________________SW10" localSheetId="21">'[3]Shoring and Strutting'!#REF!</definedName>
    <definedName name="____________________SW10" localSheetId="4">'[3]Shoring and Strutting'!#REF!</definedName>
    <definedName name="____________________SW10">'[3]Shoring and Strutting'!#REF!</definedName>
    <definedName name="____________________tab1" localSheetId="23">#REF!</definedName>
    <definedName name="____________________tab1" localSheetId="24">#REF!</definedName>
    <definedName name="____________________tab1" localSheetId="5">#REF!</definedName>
    <definedName name="____________________tab1" localSheetId="11">#REF!</definedName>
    <definedName name="____________________tab1" localSheetId="14">#REF!</definedName>
    <definedName name="____________________tab1" localSheetId="17">#REF!</definedName>
    <definedName name="____________________tab1" localSheetId="18">#REF!</definedName>
    <definedName name="____________________tab1" localSheetId="20">#REF!</definedName>
    <definedName name="____________________tab1" localSheetId="21">#REF!</definedName>
    <definedName name="____________________tab1" localSheetId="4">#REF!</definedName>
    <definedName name="____________________tab1">#REF!</definedName>
    <definedName name="____________________tab2" localSheetId="23">#REF!</definedName>
    <definedName name="____________________tab2" localSheetId="24">#REF!</definedName>
    <definedName name="____________________tab2" localSheetId="5">#REF!</definedName>
    <definedName name="____________________tab2" localSheetId="11">#REF!</definedName>
    <definedName name="____________________tab2" localSheetId="14">#REF!</definedName>
    <definedName name="____________________tab2" localSheetId="17">#REF!</definedName>
    <definedName name="____________________tab2" localSheetId="18">#REF!</definedName>
    <definedName name="____________________tab2" localSheetId="20">#REF!</definedName>
    <definedName name="____________________tab2" localSheetId="21">#REF!</definedName>
    <definedName name="____________________tab2" localSheetId="4">#REF!</definedName>
    <definedName name="____________________tab2">#REF!</definedName>
    <definedName name="___________________A1" localSheetId="23">#REF!</definedName>
    <definedName name="___________________A1" localSheetId="24">#REF!</definedName>
    <definedName name="___________________A1" localSheetId="5">#REF!</definedName>
    <definedName name="___________________A1" localSheetId="11">#REF!</definedName>
    <definedName name="___________________A1" localSheetId="14">#REF!</definedName>
    <definedName name="___________________A1" localSheetId="17">#REF!</definedName>
    <definedName name="___________________A1" localSheetId="18">#REF!</definedName>
    <definedName name="___________________A1" localSheetId="20">#REF!</definedName>
    <definedName name="___________________A1" localSheetId="21">#REF!</definedName>
    <definedName name="___________________A1" localSheetId="4">#REF!</definedName>
    <definedName name="___________________A1">#REF!</definedName>
    <definedName name="___________________A8" localSheetId="24">#REF!</definedName>
    <definedName name="___________________A8" localSheetId="11">#REF!</definedName>
    <definedName name="___________________A8" localSheetId="18">#REF!</definedName>
    <definedName name="___________________A8" localSheetId="21">#REF!</definedName>
    <definedName name="___________________A8" localSheetId="4">#REF!</definedName>
    <definedName name="___________________A8">#REF!</definedName>
    <definedName name="___________________DIN217" localSheetId="23">#REF!</definedName>
    <definedName name="___________________DIN217" localSheetId="24">#REF!</definedName>
    <definedName name="___________________DIN217" localSheetId="5">#REF!</definedName>
    <definedName name="___________________DIN217" localSheetId="11">#REF!</definedName>
    <definedName name="___________________DIN217" localSheetId="14">#REF!</definedName>
    <definedName name="___________________DIN217" localSheetId="17">#REF!</definedName>
    <definedName name="___________________DIN217" localSheetId="18">#REF!</definedName>
    <definedName name="___________________DIN217" localSheetId="20">#REF!</definedName>
    <definedName name="___________________DIN217" localSheetId="21">#REF!</definedName>
    <definedName name="___________________DIN217" localSheetId="4">#REF!</definedName>
    <definedName name="___________________DIN217">#REF!</definedName>
    <definedName name="___________________fan48" localSheetId="18">#REF!</definedName>
    <definedName name="___________________fan48" localSheetId="21">#REF!</definedName>
    <definedName name="___________________fan48" localSheetId="4">#REF!</definedName>
    <definedName name="___________________fan48">#REF!</definedName>
    <definedName name="___________________glm33" localSheetId="8">[12]INPUT!$B$7-3.3</definedName>
    <definedName name="___________________glm33">[13]INPUT!$B$7-3.3</definedName>
    <definedName name="___________________HBG12" localSheetId="24">'[3]Shoring and Strutting'!#REF!</definedName>
    <definedName name="___________________HBG12" localSheetId="5">'[3]Shoring and Strutting'!#REF!</definedName>
    <definedName name="___________________HBG12" localSheetId="14">'[3]Shoring and Strutting'!#REF!</definedName>
    <definedName name="___________________HBG12" localSheetId="17">'[3]Shoring and Strutting'!#REF!</definedName>
    <definedName name="___________________HBG12" localSheetId="18">'[3]Shoring and Strutting'!#REF!</definedName>
    <definedName name="___________________HBG12" localSheetId="21">'[3]Shoring and Strutting'!#REF!</definedName>
    <definedName name="___________________HBG12" localSheetId="4">'[3]Shoring and Strutting'!#REF!</definedName>
    <definedName name="___________________HBG12">'[3]Shoring and Strutting'!#REF!</definedName>
    <definedName name="___________________HBG20" localSheetId="5">'[3]Shoring and Strutting'!#REF!</definedName>
    <definedName name="___________________HBG20" localSheetId="14">'[3]Shoring and Strutting'!#REF!</definedName>
    <definedName name="___________________HBG20" localSheetId="17">'[3]Shoring and Strutting'!#REF!</definedName>
    <definedName name="___________________HBG20" localSheetId="18">'[3]Shoring and Strutting'!#REF!</definedName>
    <definedName name="___________________HBG20" localSheetId="21">'[3]Shoring and Strutting'!#REF!</definedName>
    <definedName name="___________________HBG20" localSheetId="4">'[3]Shoring and Strutting'!#REF!</definedName>
    <definedName name="___________________HBG20">'[3]Shoring and Strutting'!#REF!</definedName>
    <definedName name="___________________HBG40" localSheetId="5">'[3]Shoring and Strutting'!#REF!</definedName>
    <definedName name="___________________HBG40" localSheetId="14">'[3]Shoring and Strutting'!#REF!</definedName>
    <definedName name="___________________HBG40" localSheetId="17">'[3]Shoring and Strutting'!#REF!</definedName>
    <definedName name="___________________HBG40" localSheetId="18">'[3]Shoring and Strutting'!#REF!</definedName>
    <definedName name="___________________HBG40" localSheetId="21">'[3]Shoring and Strutting'!#REF!</definedName>
    <definedName name="___________________HBG40" localSheetId="4">'[3]Shoring and Strutting'!#REF!</definedName>
    <definedName name="___________________HBG40">'[3]Shoring and Strutting'!#REF!</definedName>
    <definedName name="___________________PN1" localSheetId="8">'[15]Side wall dsn Formula'!$I$7</definedName>
    <definedName name="___________________PN1">'[16]Side wall dsn Formula'!$I$7</definedName>
    <definedName name="___________________psc450" localSheetId="14">'[3]Shoring and Strutting'!#REF!</definedName>
    <definedName name="___________________psc450" localSheetId="17">'[3]Shoring and Strutting'!#REF!</definedName>
    <definedName name="___________________psc450" localSheetId="18">'[3]Shoring and Strutting'!#REF!</definedName>
    <definedName name="___________________psc450" localSheetId="21">'[3]Shoring and Strutting'!#REF!</definedName>
    <definedName name="___________________psc450" localSheetId="4">'[3]Shoring and Strutting'!#REF!</definedName>
    <definedName name="___________________psc450">'[3]Shoring and Strutting'!#REF!</definedName>
    <definedName name="___________________psc500" localSheetId="24">'[3]Shoring and Strutting'!#REF!</definedName>
    <definedName name="___________________psc500" localSheetId="14">'[3]Shoring and Strutting'!#REF!</definedName>
    <definedName name="___________________psc500" localSheetId="17">'[3]Shoring and Strutting'!#REF!</definedName>
    <definedName name="___________________psc500" localSheetId="18">'[3]Shoring and Strutting'!#REF!</definedName>
    <definedName name="___________________psc500" localSheetId="21">'[3]Shoring and Strutting'!#REF!</definedName>
    <definedName name="___________________psc500" localSheetId="4">'[3]Shoring and Strutting'!#REF!</definedName>
    <definedName name="___________________psc500">'[3]Shoring and Strutting'!#REF!</definedName>
    <definedName name="___________________psc600" localSheetId="24">'[3]Shoring and Strutting'!#REF!</definedName>
    <definedName name="___________________psc600" localSheetId="14">'[3]Shoring and Strutting'!#REF!</definedName>
    <definedName name="___________________psc600" localSheetId="17">'[3]Shoring and Strutting'!#REF!</definedName>
    <definedName name="___________________psc600" localSheetId="18">'[3]Shoring and Strutting'!#REF!</definedName>
    <definedName name="___________________psc600" localSheetId="21">'[3]Shoring and Strutting'!#REF!</definedName>
    <definedName name="___________________psc600" localSheetId="4">'[3]Shoring and Strutting'!#REF!</definedName>
    <definedName name="___________________psc600">'[3]Shoring and Strutting'!#REF!</definedName>
    <definedName name="___________________psc700" localSheetId="24">'[3]Shoring and Strutting'!#REF!</definedName>
    <definedName name="___________________psc700" localSheetId="14">'[3]Shoring and Strutting'!#REF!</definedName>
    <definedName name="___________________psc700" localSheetId="17">'[3]Shoring and Strutting'!#REF!</definedName>
    <definedName name="___________________psc700" localSheetId="18">'[3]Shoring and Strutting'!#REF!</definedName>
    <definedName name="___________________psc700" localSheetId="21">'[3]Shoring and Strutting'!#REF!</definedName>
    <definedName name="___________________psc700" localSheetId="4">'[3]Shoring and Strutting'!#REF!</definedName>
    <definedName name="___________________psc700">'[3]Shoring and Strutting'!#REF!</definedName>
    <definedName name="___________________psc800" localSheetId="24">'[3]Shoring and Strutting'!#REF!</definedName>
    <definedName name="___________________psc800" localSheetId="14">'[3]Shoring and Strutting'!#REF!</definedName>
    <definedName name="___________________psc800" localSheetId="17">'[3]Shoring and Strutting'!#REF!</definedName>
    <definedName name="___________________psc800" localSheetId="18">'[3]Shoring and Strutting'!#REF!</definedName>
    <definedName name="___________________psc800" localSheetId="21">'[3]Shoring and Strutting'!#REF!</definedName>
    <definedName name="___________________psc800" localSheetId="4">'[3]Shoring and Strutting'!#REF!</definedName>
    <definedName name="___________________psc800">'[3]Shoring and Strutting'!#REF!</definedName>
    <definedName name="___________________RCC115">[6]Spec!$B$10</definedName>
    <definedName name="___________________RCC12" localSheetId="11">#REF!</definedName>
    <definedName name="___________________RCC12" localSheetId="18">#REF!</definedName>
    <definedName name="___________________RCC12" localSheetId="21">#REF!</definedName>
    <definedName name="___________________RCC12" localSheetId="4">#REF!</definedName>
    <definedName name="___________________RCC12">#REF!</definedName>
    <definedName name="___________________RCC124" localSheetId="18">#REF!</definedName>
    <definedName name="___________________RCC124" localSheetId="21">#REF!</definedName>
    <definedName name="___________________RCC124" localSheetId="4">#REF!</definedName>
    <definedName name="___________________RCC124">#REF!</definedName>
    <definedName name="___________________SW10" localSheetId="24">'[3]Shoring and Strutting'!#REF!</definedName>
    <definedName name="___________________SW10" localSheetId="14">'[3]Shoring and Strutting'!#REF!</definedName>
    <definedName name="___________________SW10" localSheetId="17">'[3]Shoring and Strutting'!#REF!</definedName>
    <definedName name="___________________SW10" localSheetId="18">'[3]Shoring and Strutting'!#REF!</definedName>
    <definedName name="___________________SW10" localSheetId="21">'[3]Shoring and Strutting'!#REF!</definedName>
    <definedName name="___________________SW10" localSheetId="4">'[3]Shoring and Strutting'!#REF!</definedName>
    <definedName name="___________________SW10">'[3]Shoring and Strutting'!#REF!</definedName>
    <definedName name="___________________tab1" localSheetId="23">#REF!</definedName>
    <definedName name="___________________tab1" localSheetId="24">#REF!</definedName>
    <definedName name="___________________tab1" localSheetId="5">#REF!</definedName>
    <definedName name="___________________tab1" localSheetId="11">#REF!</definedName>
    <definedName name="___________________tab1" localSheetId="14">#REF!</definedName>
    <definedName name="___________________tab1" localSheetId="17">#REF!</definedName>
    <definedName name="___________________tab1" localSheetId="18">#REF!</definedName>
    <definedName name="___________________tab1" localSheetId="20">#REF!</definedName>
    <definedName name="___________________tab1" localSheetId="21">#REF!</definedName>
    <definedName name="___________________tab1" localSheetId="4">#REF!</definedName>
    <definedName name="___________________tab1">#REF!</definedName>
    <definedName name="___________________tab2" localSheetId="23">#REF!</definedName>
    <definedName name="___________________tab2" localSheetId="24">#REF!</definedName>
    <definedName name="___________________tab2" localSheetId="5">#REF!</definedName>
    <definedName name="___________________tab2" localSheetId="11">#REF!</definedName>
    <definedName name="___________________tab2" localSheetId="14">#REF!</definedName>
    <definedName name="___________________tab2" localSheetId="17">#REF!</definedName>
    <definedName name="___________________tab2" localSheetId="18">#REF!</definedName>
    <definedName name="___________________tab2" localSheetId="20">#REF!</definedName>
    <definedName name="___________________tab2" localSheetId="21">#REF!</definedName>
    <definedName name="___________________tab2" localSheetId="4">#REF!</definedName>
    <definedName name="___________________tab2">#REF!</definedName>
    <definedName name="__________________A1" localSheetId="23">#REF!</definedName>
    <definedName name="__________________A1" localSheetId="24">#REF!</definedName>
    <definedName name="__________________A1" localSheetId="5">#REF!</definedName>
    <definedName name="__________________A1" localSheetId="11">#REF!</definedName>
    <definedName name="__________________A1" localSheetId="14">#REF!</definedName>
    <definedName name="__________________A1" localSheetId="17">#REF!</definedName>
    <definedName name="__________________A1" localSheetId="18">#REF!</definedName>
    <definedName name="__________________A1" localSheetId="20">#REF!</definedName>
    <definedName name="__________________A1" localSheetId="21">#REF!</definedName>
    <definedName name="__________________A1" localSheetId="4">#REF!</definedName>
    <definedName name="__________________A1">#REF!</definedName>
    <definedName name="__________________A8" localSheetId="23">#REF!</definedName>
    <definedName name="__________________A8" localSheetId="24">#REF!</definedName>
    <definedName name="__________________A8" localSheetId="5">#REF!</definedName>
    <definedName name="__________________A8" localSheetId="11">#REF!</definedName>
    <definedName name="__________________A8" localSheetId="14">#REF!</definedName>
    <definedName name="__________________A8" localSheetId="17">#REF!</definedName>
    <definedName name="__________________A8" localSheetId="18">#REF!</definedName>
    <definedName name="__________________A8" localSheetId="20">#REF!</definedName>
    <definedName name="__________________A8" localSheetId="21">#REF!</definedName>
    <definedName name="__________________A8" localSheetId="4">#REF!</definedName>
    <definedName name="__________________A8">#REF!</definedName>
    <definedName name="__________________DIN217" localSheetId="23">#REF!</definedName>
    <definedName name="__________________DIN217" localSheetId="24">#REF!</definedName>
    <definedName name="__________________DIN217" localSheetId="5">#REF!</definedName>
    <definedName name="__________________DIN217" localSheetId="11">#REF!</definedName>
    <definedName name="__________________DIN217" localSheetId="14">#REF!</definedName>
    <definedName name="__________________DIN217" localSheetId="17">#REF!</definedName>
    <definedName name="__________________DIN217" localSheetId="18">#REF!</definedName>
    <definedName name="__________________DIN217" localSheetId="20">#REF!</definedName>
    <definedName name="__________________DIN217" localSheetId="21">#REF!</definedName>
    <definedName name="__________________DIN217" localSheetId="4">#REF!</definedName>
    <definedName name="__________________DIN217">#REF!</definedName>
    <definedName name="__________________fan48" localSheetId="18">#REF!</definedName>
    <definedName name="__________________fan48" localSheetId="21">#REF!</definedName>
    <definedName name="__________________fan48" localSheetId="4">#REF!</definedName>
    <definedName name="__________________fan48">#REF!</definedName>
    <definedName name="__________________glm33" localSheetId="8">[12]INPUT!$B$7-3.3</definedName>
    <definedName name="__________________glm33">[13]INPUT!$B$7-3.3</definedName>
    <definedName name="__________________HBG12" localSheetId="24">'[4]Shoring and Strutting'!#REF!</definedName>
    <definedName name="__________________HBG12" localSheetId="18">'[4]Shoring and Strutting'!#REF!</definedName>
    <definedName name="__________________HBG12" localSheetId="21">'[4]Shoring and Strutting'!#REF!</definedName>
    <definedName name="__________________HBG12" localSheetId="4">'[4]Shoring and Strutting'!#REF!</definedName>
    <definedName name="__________________HBG12">'[4]Shoring and Strutting'!#REF!</definedName>
    <definedName name="__________________HBG20" localSheetId="24">'[4]Shoring and Strutting'!#REF!</definedName>
    <definedName name="__________________HBG20" localSheetId="18">'[4]Shoring and Strutting'!#REF!</definedName>
    <definedName name="__________________HBG20" localSheetId="21">'[4]Shoring and Strutting'!#REF!</definedName>
    <definedName name="__________________HBG20" localSheetId="4">'[4]Shoring and Strutting'!#REF!</definedName>
    <definedName name="__________________HBG20">'[4]Shoring and Strutting'!#REF!</definedName>
    <definedName name="__________________HBG40" localSheetId="24">'[4]Shoring and Strutting'!#REF!</definedName>
    <definedName name="__________________HBG40" localSheetId="18">'[4]Shoring and Strutting'!#REF!</definedName>
    <definedName name="__________________HBG40" localSheetId="21">'[4]Shoring and Strutting'!#REF!</definedName>
    <definedName name="__________________HBG40" localSheetId="4">'[4]Shoring and Strutting'!#REF!</definedName>
    <definedName name="__________________HBG40">'[4]Shoring and Strutting'!#REF!</definedName>
    <definedName name="__________________PN1" localSheetId="8">'[15]Side wall dsn Formula'!$I$7</definedName>
    <definedName name="__________________PN1">'[16]Side wall dsn Formula'!$I$7</definedName>
    <definedName name="__________________psc450" localSheetId="24">'[4]Shoring and Strutting'!#REF!</definedName>
    <definedName name="__________________psc450" localSheetId="18">'[4]Shoring and Strutting'!#REF!</definedName>
    <definedName name="__________________psc450" localSheetId="21">'[4]Shoring and Strutting'!#REF!</definedName>
    <definedName name="__________________psc450" localSheetId="4">'[4]Shoring and Strutting'!#REF!</definedName>
    <definedName name="__________________psc450">'[4]Shoring and Strutting'!#REF!</definedName>
    <definedName name="__________________psc500" localSheetId="18">'[4]Shoring and Strutting'!#REF!</definedName>
    <definedName name="__________________psc500" localSheetId="21">'[4]Shoring and Strutting'!#REF!</definedName>
    <definedName name="__________________psc500" localSheetId="4">'[4]Shoring and Strutting'!#REF!</definedName>
    <definedName name="__________________psc500">'[4]Shoring and Strutting'!#REF!</definedName>
    <definedName name="__________________psc600" localSheetId="18">'[4]Shoring and Strutting'!#REF!</definedName>
    <definedName name="__________________psc600" localSheetId="21">'[4]Shoring and Strutting'!#REF!</definedName>
    <definedName name="__________________psc600" localSheetId="4">'[4]Shoring and Strutting'!#REF!</definedName>
    <definedName name="__________________psc600">'[4]Shoring and Strutting'!#REF!</definedName>
    <definedName name="__________________psc700" localSheetId="18">'[4]Shoring and Strutting'!#REF!</definedName>
    <definedName name="__________________psc700" localSheetId="21">'[4]Shoring and Strutting'!#REF!</definedName>
    <definedName name="__________________psc700" localSheetId="4">'[4]Shoring and Strutting'!#REF!</definedName>
    <definedName name="__________________psc700">'[4]Shoring and Strutting'!#REF!</definedName>
    <definedName name="__________________psc800" localSheetId="18">'[4]Shoring and Strutting'!#REF!</definedName>
    <definedName name="__________________psc800" localSheetId="21">'[4]Shoring and Strutting'!#REF!</definedName>
    <definedName name="__________________psc800" localSheetId="4">'[4]Shoring and Strutting'!#REF!</definedName>
    <definedName name="__________________psc800">'[4]Shoring and Strutting'!#REF!</definedName>
    <definedName name="__________________RCC115">[6]Spec!$B$10</definedName>
    <definedName name="__________________RCC12" localSheetId="11">#REF!</definedName>
    <definedName name="__________________RCC12" localSheetId="18">#REF!</definedName>
    <definedName name="__________________RCC12" localSheetId="21">#REF!</definedName>
    <definedName name="__________________RCC12" localSheetId="4">#REF!</definedName>
    <definedName name="__________________RCC12">#REF!</definedName>
    <definedName name="__________________RCC124" localSheetId="18">#REF!</definedName>
    <definedName name="__________________RCC124" localSheetId="21">#REF!</definedName>
    <definedName name="__________________RCC124" localSheetId="4">#REF!</definedName>
    <definedName name="__________________RCC124">#REF!</definedName>
    <definedName name="__________________SW10" localSheetId="24">'[4]Shoring and Strutting'!#REF!</definedName>
    <definedName name="__________________SW10" localSheetId="18">'[4]Shoring and Strutting'!#REF!</definedName>
    <definedName name="__________________SW10" localSheetId="21">'[4]Shoring and Strutting'!#REF!</definedName>
    <definedName name="__________________SW10" localSheetId="4">'[4]Shoring and Strutting'!#REF!</definedName>
    <definedName name="__________________SW10">'[4]Shoring and Strutting'!#REF!</definedName>
    <definedName name="__________________tab1" localSheetId="24">#REF!</definedName>
    <definedName name="__________________tab1" localSheetId="11">#REF!</definedName>
    <definedName name="__________________tab1" localSheetId="18">#REF!</definedName>
    <definedName name="__________________tab1" localSheetId="21">#REF!</definedName>
    <definedName name="__________________tab1" localSheetId="4">#REF!</definedName>
    <definedName name="__________________tab1">#REF!</definedName>
    <definedName name="__________________tab2" localSheetId="24">#REF!</definedName>
    <definedName name="__________________tab2" localSheetId="11">#REF!</definedName>
    <definedName name="__________________tab2" localSheetId="18">#REF!</definedName>
    <definedName name="__________________tab2" localSheetId="21">#REF!</definedName>
    <definedName name="__________________tab2" localSheetId="4">#REF!</definedName>
    <definedName name="__________________tab2">#REF!</definedName>
    <definedName name="_________________A1" localSheetId="23">#REF!</definedName>
    <definedName name="_________________A1" localSheetId="24">#REF!</definedName>
    <definedName name="_________________A1" localSheetId="5">#REF!</definedName>
    <definedName name="_________________A1" localSheetId="11">#REF!</definedName>
    <definedName name="_________________A1" localSheetId="14">#REF!</definedName>
    <definedName name="_________________A1" localSheetId="17">#REF!</definedName>
    <definedName name="_________________A1" localSheetId="18">#REF!</definedName>
    <definedName name="_________________A1" localSheetId="20">#REF!</definedName>
    <definedName name="_________________A1" localSheetId="21">#REF!</definedName>
    <definedName name="_________________A1" localSheetId="4">#REF!</definedName>
    <definedName name="_________________A1">#REF!</definedName>
    <definedName name="_________________A8" localSheetId="23">#REF!</definedName>
    <definedName name="_________________A8" localSheetId="24">#REF!</definedName>
    <definedName name="_________________A8" localSheetId="5">#REF!</definedName>
    <definedName name="_________________A8" localSheetId="11">#REF!</definedName>
    <definedName name="_________________A8" localSheetId="14">#REF!</definedName>
    <definedName name="_________________A8" localSheetId="17">#REF!</definedName>
    <definedName name="_________________A8" localSheetId="18">#REF!</definedName>
    <definedName name="_________________A8" localSheetId="20">#REF!</definedName>
    <definedName name="_________________A8" localSheetId="21">#REF!</definedName>
    <definedName name="_________________A8" localSheetId="4">#REF!</definedName>
    <definedName name="_________________A8">#REF!</definedName>
    <definedName name="_________________DIN217" localSheetId="23">#REF!</definedName>
    <definedName name="_________________DIN217" localSheetId="24">#REF!</definedName>
    <definedName name="_________________DIN217" localSheetId="5">#REF!</definedName>
    <definedName name="_________________DIN217" localSheetId="11">#REF!</definedName>
    <definedName name="_________________DIN217" localSheetId="14">#REF!</definedName>
    <definedName name="_________________DIN217" localSheetId="17">#REF!</definedName>
    <definedName name="_________________DIN217" localSheetId="18">#REF!</definedName>
    <definedName name="_________________DIN217" localSheetId="20">#REF!</definedName>
    <definedName name="_________________DIN217" localSheetId="21">#REF!</definedName>
    <definedName name="_________________DIN217" localSheetId="4">#REF!</definedName>
    <definedName name="_________________DIN217">#REF!</definedName>
    <definedName name="_________________fan48" localSheetId="18">#REF!</definedName>
    <definedName name="_________________fan48" localSheetId="21">#REF!</definedName>
    <definedName name="_________________fan48" localSheetId="4">#REF!</definedName>
    <definedName name="_________________fan48">#REF!</definedName>
    <definedName name="_________________glm33" localSheetId="8">[12]INPUT!$B$7-3.3</definedName>
    <definedName name="_________________glm33">[13]INPUT!$B$7-3.3</definedName>
    <definedName name="_________________HBG12" localSheetId="18">'[3]Shoring and Strutting'!#REF!</definedName>
    <definedName name="_________________HBG12" localSheetId="21">'[3]Shoring and Strutting'!#REF!</definedName>
    <definedName name="_________________HBG12" localSheetId="4">'[3]Shoring and Strutting'!#REF!</definedName>
    <definedName name="_________________HBG12">'[3]Shoring and Strutting'!#REF!</definedName>
    <definedName name="_________________HBG20" localSheetId="18">'[3]Shoring and Strutting'!#REF!</definedName>
    <definedName name="_________________HBG20" localSheetId="21">'[3]Shoring and Strutting'!#REF!</definedName>
    <definedName name="_________________HBG20" localSheetId="4">'[3]Shoring and Strutting'!#REF!</definedName>
    <definedName name="_________________HBG20">'[3]Shoring and Strutting'!#REF!</definedName>
    <definedName name="_________________HBG40" localSheetId="18">'[3]Shoring and Strutting'!#REF!</definedName>
    <definedName name="_________________HBG40" localSheetId="21">'[3]Shoring and Strutting'!#REF!</definedName>
    <definedName name="_________________HBG40" localSheetId="9">'[4]Shoring and Strutting'!#REF!</definedName>
    <definedName name="_________________HBG40" localSheetId="15">'[4]Shoring and Strutting'!#REF!</definedName>
    <definedName name="_________________HBG40" localSheetId="16">'[4]Shoring and Strutting'!#REF!</definedName>
    <definedName name="_________________HBG40" localSheetId="4">'[4]Shoring and Strutting'!#REF!</definedName>
    <definedName name="_________________HBG40" localSheetId="10">'[4]Shoring and Strutting'!#REF!</definedName>
    <definedName name="_________________HBG40">'[3]Shoring and Strutting'!#REF!</definedName>
    <definedName name="_________________PN1" localSheetId="8">'[15]Side wall dsn Formula'!$I$7</definedName>
    <definedName name="_________________PN1">'[16]Side wall dsn Formula'!$I$7</definedName>
    <definedName name="_________________psc450" localSheetId="18">'[3]Shoring and Strutting'!#REF!</definedName>
    <definedName name="_________________psc450" localSheetId="21">'[3]Shoring and Strutting'!#REF!</definedName>
    <definedName name="_________________psc450" localSheetId="4">'[3]Shoring and Strutting'!#REF!</definedName>
    <definedName name="_________________psc450">'[3]Shoring and Strutting'!#REF!</definedName>
    <definedName name="_________________psc500" localSheetId="18">'[3]Shoring and Strutting'!#REF!</definedName>
    <definedName name="_________________psc500" localSheetId="21">'[3]Shoring and Strutting'!#REF!</definedName>
    <definedName name="_________________psc500" localSheetId="4">'[3]Shoring and Strutting'!#REF!</definedName>
    <definedName name="_________________psc500">'[3]Shoring and Strutting'!#REF!</definedName>
    <definedName name="_________________psc600" localSheetId="18">'[3]Shoring and Strutting'!#REF!</definedName>
    <definedName name="_________________psc600" localSheetId="21">'[3]Shoring and Strutting'!#REF!</definedName>
    <definedName name="_________________psc600" localSheetId="4">'[3]Shoring and Strutting'!#REF!</definedName>
    <definedName name="_________________psc600">'[3]Shoring and Strutting'!#REF!</definedName>
    <definedName name="_________________psc700" localSheetId="18">'[3]Shoring and Strutting'!#REF!</definedName>
    <definedName name="_________________psc700" localSheetId="21">'[3]Shoring and Strutting'!#REF!</definedName>
    <definedName name="_________________psc700" localSheetId="4">'[3]Shoring and Strutting'!#REF!</definedName>
    <definedName name="_________________psc700">'[3]Shoring and Strutting'!#REF!</definedName>
    <definedName name="_________________psc800" localSheetId="18">'[3]Shoring and Strutting'!#REF!</definedName>
    <definedName name="_________________psc800" localSheetId="21">'[3]Shoring and Strutting'!#REF!</definedName>
    <definedName name="_________________psc800" localSheetId="4">'[3]Shoring and Strutting'!#REF!</definedName>
    <definedName name="_________________psc800">'[3]Shoring and Strutting'!#REF!</definedName>
    <definedName name="_________________RCC115">[6]Spec!$B$10</definedName>
    <definedName name="_________________RCC12" localSheetId="11">#REF!</definedName>
    <definedName name="_________________RCC12" localSheetId="18">#REF!</definedName>
    <definedName name="_________________RCC12" localSheetId="21">#REF!</definedName>
    <definedName name="_________________RCC12" localSheetId="4">#REF!</definedName>
    <definedName name="_________________RCC12">#REF!</definedName>
    <definedName name="_________________RCC124" localSheetId="18">#REF!</definedName>
    <definedName name="_________________RCC124" localSheetId="21">#REF!</definedName>
    <definedName name="_________________RCC124" localSheetId="4">#REF!</definedName>
    <definedName name="_________________RCC124">#REF!</definedName>
    <definedName name="_________________SW10" localSheetId="18">'[3]Shoring and Strutting'!#REF!</definedName>
    <definedName name="_________________SW10" localSheetId="21">'[3]Shoring and Strutting'!#REF!</definedName>
    <definedName name="_________________SW10" localSheetId="4">'[3]Shoring and Strutting'!#REF!</definedName>
    <definedName name="_________________SW10">'[3]Shoring and Strutting'!#REF!</definedName>
    <definedName name="_________________tab1" localSheetId="23">#REF!</definedName>
    <definedName name="_________________tab1" localSheetId="24">#REF!</definedName>
    <definedName name="_________________tab1" localSheetId="5">#REF!</definedName>
    <definedName name="_________________tab1" localSheetId="11">#REF!</definedName>
    <definedName name="_________________tab1" localSheetId="14">#REF!</definedName>
    <definedName name="_________________tab1" localSheetId="17">#REF!</definedName>
    <definedName name="_________________tab1" localSheetId="18">#REF!</definedName>
    <definedName name="_________________tab1" localSheetId="20">#REF!</definedName>
    <definedName name="_________________tab1" localSheetId="21">#REF!</definedName>
    <definedName name="_________________tab1" localSheetId="4">#REF!</definedName>
    <definedName name="_________________tab1">#REF!</definedName>
    <definedName name="_________________tab2" localSheetId="23">#REF!</definedName>
    <definedName name="_________________tab2" localSheetId="24">#REF!</definedName>
    <definedName name="_________________tab2" localSheetId="5">#REF!</definedName>
    <definedName name="_________________tab2" localSheetId="11">#REF!</definedName>
    <definedName name="_________________tab2" localSheetId="14">#REF!</definedName>
    <definedName name="_________________tab2" localSheetId="17">#REF!</definedName>
    <definedName name="_________________tab2" localSheetId="18">#REF!</definedName>
    <definedName name="_________________tab2" localSheetId="20">#REF!</definedName>
    <definedName name="_________________tab2" localSheetId="21">#REF!</definedName>
    <definedName name="_________________tab2" localSheetId="4">#REF!</definedName>
    <definedName name="_________________tab2">#REF!</definedName>
    <definedName name="________________A1" localSheetId="23">#REF!</definedName>
    <definedName name="________________A1" localSheetId="24">#REF!</definedName>
    <definedName name="________________A1" localSheetId="5">#REF!</definedName>
    <definedName name="________________A1" localSheetId="11">#REF!</definedName>
    <definedName name="________________A1" localSheetId="14">#REF!</definedName>
    <definedName name="________________A1" localSheetId="17">#REF!</definedName>
    <definedName name="________________A1" localSheetId="18">#REF!</definedName>
    <definedName name="________________A1" localSheetId="20">#REF!</definedName>
    <definedName name="________________A1" localSheetId="21">#REF!</definedName>
    <definedName name="________________A1" localSheetId="4">#REF!</definedName>
    <definedName name="________________A1">#REF!</definedName>
    <definedName name="________________A8" localSheetId="24">#REF!</definedName>
    <definedName name="________________A8" localSheetId="11">#REF!</definedName>
    <definedName name="________________A8" localSheetId="18">#REF!</definedName>
    <definedName name="________________A8" localSheetId="21">#REF!</definedName>
    <definedName name="________________A8" localSheetId="4">#REF!</definedName>
    <definedName name="________________A8">#REF!</definedName>
    <definedName name="________________DIN217" localSheetId="23">#REF!</definedName>
    <definedName name="________________DIN217" localSheetId="24">#REF!</definedName>
    <definedName name="________________DIN217" localSheetId="5">#REF!</definedName>
    <definedName name="________________DIN217" localSheetId="11">#REF!</definedName>
    <definedName name="________________DIN217" localSheetId="14">#REF!</definedName>
    <definedName name="________________DIN217" localSheetId="17">#REF!</definedName>
    <definedName name="________________DIN217" localSheetId="18">#REF!</definedName>
    <definedName name="________________DIN217" localSheetId="20">#REF!</definedName>
    <definedName name="________________DIN217" localSheetId="21">#REF!</definedName>
    <definedName name="________________DIN217" localSheetId="4">#REF!</definedName>
    <definedName name="________________DIN217">#REF!</definedName>
    <definedName name="________________fan48" localSheetId="18">#REF!</definedName>
    <definedName name="________________fan48" localSheetId="21">#REF!</definedName>
    <definedName name="________________fan48" localSheetId="4">#REF!</definedName>
    <definedName name="________________fan48">#REF!</definedName>
    <definedName name="________________glm33">[9]INPUT!$B$7-3.3</definedName>
    <definedName name="________________HBG12" localSheetId="24">'[3]Shoring and Strutting'!#REF!</definedName>
    <definedName name="________________HBG12" localSheetId="5">'[3]Shoring and Strutting'!#REF!</definedName>
    <definedName name="________________HBG12" localSheetId="14">'[3]Shoring and Strutting'!#REF!</definedName>
    <definedName name="________________HBG12" localSheetId="17">'[3]Shoring and Strutting'!#REF!</definedName>
    <definedName name="________________HBG12" localSheetId="18">'[3]Shoring and Strutting'!#REF!</definedName>
    <definedName name="________________HBG12" localSheetId="21">'[3]Shoring and Strutting'!#REF!</definedName>
    <definedName name="________________HBG12" localSheetId="4">'[3]Shoring and Strutting'!#REF!</definedName>
    <definedName name="________________HBG12">'[3]Shoring and Strutting'!#REF!</definedName>
    <definedName name="________________HBG20" localSheetId="5">'[3]Shoring and Strutting'!#REF!</definedName>
    <definedName name="________________HBG20" localSheetId="14">'[3]Shoring and Strutting'!#REF!</definedName>
    <definedName name="________________HBG20" localSheetId="17">'[3]Shoring and Strutting'!#REF!</definedName>
    <definedName name="________________HBG20" localSheetId="18">'[3]Shoring and Strutting'!#REF!</definedName>
    <definedName name="________________HBG20" localSheetId="21">'[3]Shoring and Strutting'!#REF!</definedName>
    <definedName name="________________HBG20" localSheetId="9">'[4]Shoring and Strutting'!#REF!</definedName>
    <definedName name="________________HBG20" localSheetId="15">'[4]Shoring and Strutting'!#REF!</definedName>
    <definedName name="________________HBG20" localSheetId="16">'[4]Shoring and Strutting'!#REF!</definedName>
    <definedName name="________________HBG20" localSheetId="4">'[4]Shoring and Strutting'!#REF!</definedName>
    <definedName name="________________HBG20" localSheetId="10">'[4]Shoring and Strutting'!#REF!</definedName>
    <definedName name="________________HBG20">'[3]Shoring and Strutting'!#REF!</definedName>
    <definedName name="________________HBG40" localSheetId="23">'[3]Shoring and Strutting'!#REF!</definedName>
    <definedName name="________________HBG40" localSheetId="24">'[3]Shoring and Strutting'!#REF!</definedName>
    <definedName name="________________HBG40" localSheetId="5">'[3]Shoring and Strutting'!#REF!</definedName>
    <definedName name="________________HBG40" localSheetId="8">#REF!</definedName>
    <definedName name="________________HBG40" localSheetId="11">#REF!</definedName>
    <definedName name="________________HBG40" localSheetId="14">'[3]Shoring and Strutting'!#REF!</definedName>
    <definedName name="________________HBG40" localSheetId="17">'[3]Shoring and Strutting'!#REF!</definedName>
    <definedName name="________________HBG40" localSheetId="18">#REF!</definedName>
    <definedName name="________________HBG40" localSheetId="20">'[3]Shoring and Strutting'!#REF!</definedName>
    <definedName name="________________HBG40" localSheetId="21">'[3]Shoring and Strutting'!#REF!</definedName>
    <definedName name="________________HBG40" localSheetId="9">#REF!</definedName>
    <definedName name="________________HBG40" localSheetId="15">#REF!</definedName>
    <definedName name="________________HBG40" localSheetId="16">#REF!</definedName>
    <definedName name="________________HBG40" localSheetId="4">#REF!</definedName>
    <definedName name="________________HBG40" localSheetId="10">#REF!</definedName>
    <definedName name="________________HBG40">#REF!</definedName>
    <definedName name="________________PN1" localSheetId="8">'[15]Side wall dsn Formula'!$I$7</definedName>
    <definedName name="________________PN1">'[16]Side wall dsn Formula'!$I$7</definedName>
    <definedName name="________________psc450" localSheetId="14">'[3]Shoring and Strutting'!#REF!</definedName>
    <definedName name="________________psc450" localSheetId="17">'[3]Shoring and Strutting'!#REF!</definedName>
    <definedName name="________________psc450" localSheetId="18">'[3]Shoring and Strutting'!#REF!</definedName>
    <definedName name="________________psc450" localSheetId="21">'[3]Shoring and Strutting'!#REF!</definedName>
    <definedName name="________________psc450" localSheetId="4">'[3]Shoring and Strutting'!#REF!</definedName>
    <definedName name="________________psc450">'[3]Shoring and Strutting'!#REF!</definedName>
    <definedName name="________________psc500" localSheetId="24">'[3]Shoring and Strutting'!#REF!</definedName>
    <definedName name="________________psc500" localSheetId="14">'[3]Shoring and Strutting'!#REF!</definedName>
    <definedName name="________________psc500" localSheetId="17">'[3]Shoring and Strutting'!#REF!</definedName>
    <definedName name="________________psc500" localSheetId="18">'[3]Shoring and Strutting'!#REF!</definedName>
    <definedName name="________________psc500" localSheetId="21">'[3]Shoring and Strutting'!#REF!</definedName>
    <definedName name="________________psc500" localSheetId="4">'[3]Shoring and Strutting'!#REF!</definedName>
    <definedName name="________________psc500">'[3]Shoring and Strutting'!#REF!</definedName>
    <definedName name="________________psc600" localSheetId="24">'[3]Shoring and Strutting'!#REF!</definedName>
    <definedName name="________________psc600" localSheetId="14">'[3]Shoring and Strutting'!#REF!</definedName>
    <definedName name="________________psc600" localSheetId="17">'[3]Shoring and Strutting'!#REF!</definedName>
    <definedName name="________________psc600" localSheetId="18">'[3]Shoring and Strutting'!#REF!</definedName>
    <definedName name="________________psc600" localSheetId="21">'[3]Shoring and Strutting'!#REF!</definedName>
    <definedName name="________________psc600" localSheetId="4">'[3]Shoring and Strutting'!#REF!</definedName>
    <definedName name="________________psc600">'[3]Shoring and Strutting'!#REF!</definedName>
    <definedName name="________________psc700" localSheetId="24">'[3]Shoring and Strutting'!#REF!</definedName>
    <definedName name="________________psc700" localSheetId="14">'[3]Shoring and Strutting'!#REF!</definedName>
    <definedName name="________________psc700" localSheetId="17">'[3]Shoring and Strutting'!#REF!</definedName>
    <definedName name="________________psc700" localSheetId="18">'[3]Shoring and Strutting'!#REF!</definedName>
    <definedName name="________________psc700" localSheetId="21">'[3]Shoring and Strutting'!#REF!</definedName>
    <definedName name="________________psc700" localSheetId="4">'[3]Shoring and Strutting'!#REF!</definedName>
    <definedName name="________________psc700">'[3]Shoring and Strutting'!#REF!</definedName>
    <definedName name="________________psc800" localSheetId="24">'[3]Shoring and Strutting'!#REF!</definedName>
    <definedName name="________________psc800" localSheetId="14">'[3]Shoring and Strutting'!#REF!</definedName>
    <definedName name="________________psc800" localSheetId="17">'[3]Shoring and Strutting'!#REF!</definedName>
    <definedName name="________________psc800" localSheetId="18">'[3]Shoring and Strutting'!#REF!</definedName>
    <definedName name="________________psc800" localSheetId="21">'[3]Shoring and Strutting'!#REF!</definedName>
    <definedName name="________________psc800" localSheetId="4">'[3]Shoring and Strutting'!#REF!</definedName>
    <definedName name="________________psc800">'[3]Shoring and Strutting'!#REF!</definedName>
    <definedName name="________________RCC115" localSheetId="9">[17]Spec!$B$10</definedName>
    <definedName name="________________RCC115" localSheetId="16">[18]Spec!$B$10</definedName>
    <definedName name="________________RCC115" localSheetId="4">[17]Spec!$B$10</definedName>
    <definedName name="________________RCC115" localSheetId="10">[17]Spec!$B$10</definedName>
    <definedName name="________________RCC115">[6]Spec!$B$10</definedName>
    <definedName name="________________RCC12" localSheetId="11">#REF!</definedName>
    <definedName name="________________RCC12" localSheetId="18">#REF!</definedName>
    <definedName name="________________RCC12" localSheetId="21">#REF!</definedName>
    <definedName name="________________RCC12" localSheetId="4">#REF!</definedName>
    <definedName name="________________RCC12">#REF!</definedName>
    <definedName name="________________RCC124" localSheetId="18">#REF!</definedName>
    <definedName name="________________RCC124" localSheetId="21">#REF!</definedName>
    <definedName name="________________RCC124" localSheetId="4">#REF!</definedName>
    <definedName name="________________RCC124">#REF!</definedName>
    <definedName name="________________SW10" localSheetId="24">'[3]Shoring and Strutting'!#REF!</definedName>
    <definedName name="________________SW10" localSheetId="14">'[3]Shoring and Strutting'!#REF!</definedName>
    <definedName name="________________SW10" localSheetId="17">'[3]Shoring and Strutting'!#REF!</definedName>
    <definedName name="________________SW10" localSheetId="18">'[3]Shoring and Strutting'!#REF!</definedName>
    <definedName name="________________SW10" localSheetId="21">'[3]Shoring and Strutting'!#REF!</definedName>
    <definedName name="________________SW10" localSheetId="4">'[3]Shoring and Strutting'!#REF!</definedName>
    <definedName name="________________SW10">'[3]Shoring and Strutting'!#REF!</definedName>
    <definedName name="________________tab1" localSheetId="23">#REF!</definedName>
    <definedName name="________________tab1" localSheetId="24">#REF!</definedName>
    <definedName name="________________tab1" localSheetId="5">#REF!</definedName>
    <definedName name="________________tab1" localSheetId="11">#REF!</definedName>
    <definedName name="________________tab1" localSheetId="14">#REF!</definedName>
    <definedName name="________________tab1" localSheetId="17">#REF!</definedName>
    <definedName name="________________tab1" localSheetId="18">#REF!</definedName>
    <definedName name="________________tab1" localSheetId="20">#REF!</definedName>
    <definedName name="________________tab1" localSheetId="21">#REF!</definedName>
    <definedName name="________________tab1" localSheetId="4">#REF!</definedName>
    <definedName name="________________tab1">#REF!</definedName>
    <definedName name="________________tab2" localSheetId="23">#REF!</definedName>
    <definedName name="________________tab2" localSheetId="24">#REF!</definedName>
    <definedName name="________________tab2" localSheetId="5">#REF!</definedName>
    <definedName name="________________tab2" localSheetId="11">#REF!</definedName>
    <definedName name="________________tab2" localSheetId="14">#REF!</definedName>
    <definedName name="________________tab2" localSheetId="17">#REF!</definedName>
    <definedName name="________________tab2" localSheetId="18">#REF!</definedName>
    <definedName name="________________tab2" localSheetId="20">#REF!</definedName>
    <definedName name="________________tab2" localSheetId="21">#REF!</definedName>
    <definedName name="________________tab2" localSheetId="4">#REF!</definedName>
    <definedName name="________________tab2">#REF!</definedName>
    <definedName name="_______________A1" localSheetId="23">#REF!</definedName>
    <definedName name="_______________A1" localSheetId="24">#REF!</definedName>
    <definedName name="_______________A1" localSheetId="5">#REF!</definedName>
    <definedName name="_______________A1" localSheetId="11">#REF!</definedName>
    <definedName name="_______________A1" localSheetId="14">#REF!</definedName>
    <definedName name="_______________A1" localSheetId="17">#REF!</definedName>
    <definedName name="_______________A1" localSheetId="18">#REF!</definedName>
    <definedName name="_______________A1" localSheetId="20">#REF!</definedName>
    <definedName name="_______________A1" localSheetId="21">#REF!</definedName>
    <definedName name="_______________A1" localSheetId="4">#REF!</definedName>
    <definedName name="_______________A1">#REF!</definedName>
    <definedName name="_______________A8" localSheetId="23">#REF!</definedName>
    <definedName name="_______________A8" localSheetId="24">#REF!</definedName>
    <definedName name="_______________A8" localSheetId="5">#REF!</definedName>
    <definedName name="_______________A8" localSheetId="11">#REF!</definedName>
    <definedName name="_______________A8" localSheetId="14">#REF!</definedName>
    <definedName name="_______________A8" localSheetId="17">#REF!</definedName>
    <definedName name="_______________A8" localSheetId="18">#REF!</definedName>
    <definedName name="_______________A8" localSheetId="20">#REF!</definedName>
    <definedName name="_______________A8" localSheetId="21">#REF!</definedName>
    <definedName name="_______________A8" localSheetId="4">#REF!</definedName>
    <definedName name="_______________A8">#REF!</definedName>
    <definedName name="_______________DIN217" localSheetId="23">#REF!</definedName>
    <definedName name="_______________DIN217" localSheetId="24">#REF!</definedName>
    <definedName name="_______________DIN217" localSheetId="5">#REF!</definedName>
    <definedName name="_______________DIN217" localSheetId="11">#REF!</definedName>
    <definedName name="_______________DIN217" localSheetId="14">#REF!</definedName>
    <definedName name="_______________DIN217" localSheetId="17">#REF!</definedName>
    <definedName name="_______________DIN217" localSheetId="18">#REF!</definedName>
    <definedName name="_______________DIN217" localSheetId="20">#REF!</definedName>
    <definedName name="_______________DIN217" localSheetId="21">#REF!</definedName>
    <definedName name="_______________DIN217" localSheetId="4">#REF!</definedName>
    <definedName name="_______________DIN217">#REF!</definedName>
    <definedName name="_______________fan48" localSheetId="11">#REF!</definedName>
    <definedName name="_______________fan48" localSheetId="18">#REF!</definedName>
    <definedName name="_______________fan48" localSheetId="21">#REF!</definedName>
    <definedName name="_______________fan48" localSheetId="4">#REF!</definedName>
    <definedName name="_______________fan48">#REF!</definedName>
    <definedName name="_______________glm33">[9]INPUT!$B$7-3.3</definedName>
    <definedName name="_______________glm34">[19]INPUT!$B$8-3.3</definedName>
    <definedName name="_______________HBG12" localSheetId="24">'[3]Shoring and Strutting'!#REF!</definedName>
    <definedName name="_______________HBG12" localSheetId="5">'[3]Shoring and Strutting'!#REF!</definedName>
    <definedName name="_______________HBG12" localSheetId="14">'[3]Shoring and Strutting'!#REF!</definedName>
    <definedName name="_______________HBG12" localSheetId="17">'[3]Shoring and Strutting'!#REF!</definedName>
    <definedName name="_______________HBG12" localSheetId="18">'[3]Shoring and Strutting'!#REF!</definedName>
    <definedName name="_______________HBG12" localSheetId="21">'[3]Shoring and Strutting'!#REF!</definedName>
    <definedName name="_______________HBG12" localSheetId="4">'[3]Shoring and Strutting'!#REF!</definedName>
    <definedName name="_______________HBG12">'[3]Shoring and Strutting'!#REF!</definedName>
    <definedName name="_______________HBG20" localSheetId="23">'[3]Shoring and Strutting'!#REF!</definedName>
    <definedName name="_______________HBG20" localSheetId="24">'[3]Shoring and Strutting'!#REF!</definedName>
    <definedName name="_______________HBG20" localSheetId="5">'[3]Shoring and Strutting'!#REF!</definedName>
    <definedName name="_______________HBG20" localSheetId="8">#REF!</definedName>
    <definedName name="_______________HBG20" localSheetId="11">#REF!</definedName>
    <definedName name="_______________HBG20" localSheetId="14">'[3]Shoring and Strutting'!#REF!</definedName>
    <definedName name="_______________HBG20" localSheetId="17">'[3]Shoring and Strutting'!#REF!</definedName>
    <definedName name="_______________HBG20" localSheetId="18">#REF!</definedName>
    <definedName name="_______________HBG20" localSheetId="20">'[3]Shoring and Strutting'!#REF!</definedName>
    <definedName name="_______________HBG20" localSheetId="21">'[3]Shoring and Strutting'!#REF!</definedName>
    <definedName name="_______________HBG20" localSheetId="9">#REF!</definedName>
    <definedName name="_______________HBG20" localSheetId="15">#REF!</definedName>
    <definedName name="_______________HBG20" localSheetId="16">#REF!</definedName>
    <definedName name="_______________HBG20" localSheetId="4">#REF!</definedName>
    <definedName name="_______________HBG20" localSheetId="10">#REF!</definedName>
    <definedName name="_______________HBG20">#REF!</definedName>
    <definedName name="_______________HBG40" localSheetId="23">'[3]Shoring and Strutting'!#REF!</definedName>
    <definedName name="_______________HBG40" localSheetId="24">'[3]Shoring and Strutting'!#REF!</definedName>
    <definedName name="_______________HBG40" localSheetId="5">'[3]Shoring and Strutting'!#REF!</definedName>
    <definedName name="_______________HBG40" localSheetId="8">#REF!</definedName>
    <definedName name="_______________HBG40" localSheetId="11">#REF!</definedName>
    <definedName name="_______________HBG40" localSheetId="14">'[3]Shoring and Strutting'!#REF!</definedName>
    <definedName name="_______________HBG40" localSheetId="17">'[3]Shoring and Strutting'!#REF!</definedName>
    <definedName name="_______________HBG40" localSheetId="18">#REF!</definedName>
    <definedName name="_______________HBG40" localSheetId="20">'[3]Shoring and Strutting'!#REF!</definedName>
    <definedName name="_______________HBG40" localSheetId="21">'[3]Shoring and Strutting'!#REF!</definedName>
    <definedName name="_______________HBG40" localSheetId="9">#REF!</definedName>
    <definedName name="_______________HBG40" localSheetId="15">#REF!</definedName>
    <definedName name="_______________HBG40" localSheetId="16">#REF!</definedName>
    <definedName name="_______________HBG40" localSheetId="4">#REF!</definedName>
    <definedName name="_______________HBG40" localSheetId="10">#REF!</definedName>
    <definedName name="_______________HBG40">#REF!</definedName>
    <definedName name="_______________mwl1">[19]INPUT!$B$10</definedName>
    <definedName name="_______________PN1" localSheetId="8">'[15]Side wall dsn Formula'!$I$7</definedName>
    <definedName name="_______________PN1">'[16]Side wall dsn Formula'!$I$7</definedName>
    <definedName name="_______________psc450" localSheetId="14">'[3]Shoring and Strutting'!#REF!</definedName>
    <definedName name="_______________psc450" localSheetId="17">'[3]Shoring and Strutting'!#REF!</definedName>
    <definedName name="_______________psc450" localSheetId="18">'[3]Shoring and Strutting'!#REF!</definedName>
    <definedName name="_______________psc450" localSheetId="21">'[3]Shoring and Strutting'!#REF!</definedName>
    <definedName name="_______________psc450" localSheetId="4">'[3]Shoring and Strutting'!#REF!</definedName>
    <definedName name="_______________psc450">'[3]Shoring and Strutting'!#REF!</definedName>
    <definedName name="_______________psc500" localSheetId="24">'[3]Shoring and Strutting'!#REF!</definedName>
    <definedName name="_______________psc500" localSheetId="14">'[3]Shoring and Strutting'!#REF!</definedName>
    <definedName name="_______________psc500" localSheetId="17">'[3]Shoring and Strutting'!#REF!</definedName>
    <definedName name="_______________psc500" localSheetId="18">'[3]Shoring and Strutting'!#REF!</definedName>
    <definedName name="_______________psc500" localSheetId="21">'[3]Shoring and Strutting'!#REF!</definedName>
    <definedName name="_______________psc500" localSheetId="4">'[3]Shoring and Strutting'!#REF!</definedName>
    <definedName name="_______________psc500">'[3]Shoring and Strutting'!#REF!</definedName>
    <definedName name="_______________psc600" localSheetId="24">'[3]Shoring and Strutting'!#REF!</definedName>
    <definedName name="_______________psc600" localSheetId="14">'[3]Shoring and Strutting'!#REF!</definedName>
    <definedName name="_______________psc600" localSheetId="17">'[3]Shoring and Strutting'!#REF!</definedName>
    <definedName name="_______________psc600" localSheetId="18">'[3]Shoring and Strutting'!#REF!</definedName>
    <definedName name="_______________psc600" localSheetId="21">'[3]Shoring and Strutting'!#REF!</definedName>
    <definedName name="_______________psc600" localSheetId="4">'[3]Shoring and Strutting'!#REF!</definedName>
    <definedName name="_______________psc600">'[3]Shoring and Strutting'!#REF!</definedName>
    <definedName name="_______________psc700" localSheetId="24">'[3]Shoring and Strutting'!#REF!</definedName>
    <definedName name="_______________psc700" localSheetId="14">'[3]Shoring and Strutting'!#REF!</definedName>
    <definedName name="_______________psc700" localSheetId="17">'[3]Shoring and Strutting'!#REF!</definedName>
    <definedName name="_______________psc700" localSheetId="18">'[3]Shoring and Strutting'!#REF!</definedName>
    <definedName name="_______________psc700" localSheetId="21">'[3]Shoring and Strutting'!#REF!</definedName>
    <definedName name="_______________psc700" localSheetId="4">'[3]Shoring and Strutting'!#REF!</definedName>
    <definedName name="_______________psc700">'[3]Shoring and Strutting'!#REF!</definedName>
    <definedName name="_______________psc800" localSheetId="24">'[3]Shoring and Strutting'!#REF!</definedName>
    <definedName name="_______________psc800" localSheetId="14">'[3]Shoring and Strutting'!#REF!</definedName>
    <definedName name="_______________psc800" localSheetId="17">'[3]Shoring and Strutting'!#REF!</definedName>
    <definedName name="_______________psc800" localSheetId="18">'[3]Shoring and Strutting'!#REF!</definedName>
    <definedName name="_______________psc800" localSheetId="21">'[3]Shoring and Strutting'!#REF!</definedName>
    <definedName name="_______________psc800" localSheetId="4">'[3]Shoring and Strutting'!#REF!</definedName>
    <definedName name="_______________psc800">'[3]Shoring and Strutting'!#REF!</definedName>
    <definedName name="_______________RCC115" localSheetId="9">[17]Spec!$B$10</definedName>
    <definedName name="_______________RCC115" localSheetId="16">[18]Spec!$B$10</definedName>
    <definedName name="_______________RCC115" localSheetId="4">[17]Spec!$B$10</definedName>
    <definedName name="_______________RCC115" localSheetId="10">[17]Spec!$B$10</definedName>
    <definedName name="_______________RCC115">[6]Spec!$B$10</definedName>
    <definedName name="_______________RCC12" localSheetId="11">#REF!</definedName>
    <definedName name="_______________RCC12" localSheetId="18">#REF!</definedName>
    <definedName name="_______________RCC12" localSheetId="21">#REF!</definedName>
    <definedName name="_______________RCC12" localSheetId="9">[20]Spec!#REF!</definedName>
    <definedName name="_______________RCC12" localSheetId="16">[20]Spec!#REF!</definedName>
    <definedName name="_______________RCC12" localSheetId="4">[20]Spec!#REF!</definedName>
    <definedName name="_______________RCC12" localSheetId="10">[20]Spec!#REF!</definedName>
    <definedName name="_______________RCC12">#REF!</definedName>
    <definedName name="_______________RCC124" localSheetId="11">#REF!</definedName>
    <definedName name="_______________RCC124" localSheetId="18">#REF!</definedName>
    <definedName name="_______________RCC124" localSheetId="21">#REF!</definedName>
    <definedName name="_______________RCC124" localSheetId="4">#REF!</definedName>
    <definedName name="_______________RCC124">#REF!</definedName>
    <definedName name="_______________SW10" localSheetId="24">'[3]Shoring and Strutting'!#REF!</definedName>
    <definedName name="_______________SW10" localSheetId="14">'[3]Shoring and Strutting'!#REF!</definedName>
    <definedName name="_______________SW10" localSheetId="17">'[3]Shoring and Strutting'!#REF!</definedName>
    <definedName name="_______________SW10" localSheetId="18">'[3]Shoring and Strutting'!#REF!</definedName>
    <definedName name="_______________SW10" localSheetId="21">'[3]Shoring and Strutting'!#REF!</definedName>
    <definedName name="_______________SW10" localSheetId="4">'[3]Shoring and Strutting'!#REF!</definedName>
    <definedName name="_______________SW10">'[3]Shoring and Strutting'!#REF!</definedName>
    <definedName name="_______________tab1" localSheetId="23">#REF!</definedName>
    <definedName name="_______________tab1" localSheetId="24">#REF!</definedName>
    <definedName name="_______________tab1" localSheetId="5">#REF!</definedName>
    <definedName name="_______________tab1" localSheetId="11">#REF!</definedName>
    <definedName name="_______________tab1" localSheetId="14">#REF!</definedName>
    <definedName name="_______________tab1" localSheetId="17">#REF!</definedName>
    <definedName name="_______________tab1" localSheetId="18">#REF!</definedName>
    <definedName name="_______________tab1" localSheetId="20">#REF!</definedName>
    <definedName name="_______________tab1" localSheetId="21">#REF!</definedName>
    <definedName name="_______________tab1" localSheetId="4">#REF!</definedName>
    <definedName name="_______________tab1">#REF!</definedName>
    <definedName name="_______________tab2" localSheetId="23">#REF!</definedName>
    <definedName name="_______________tab2" localSheetId="24">#REF!</definedName>
    <definedName name="_______________tab2" localSheetId="5">#REF!</definedName>
    <definedName name="_______________tab2" localSheetId="11">#REF!</definedName>
    <definedName name="_______________tab2" localSheetId="14">#REF!</definedName>
    <definedName name="_______________tab2" localSheetId="17">#REF!</definedName>
    <definedName name="_______________tab2" localSheetId="18">#REF!</definedName>
    <definedName name="_______________tab2" localSheetId="20">#REF!</definedName>
    <definedName name="_______________tab2" localSheetId="21">#REF!</definedName>
    <definedName name="_______________tab2" localSheetId="4">#REF!</definedName>
    <definedName name="_______________tab2">#REF!</definedName>
    <definedName name="______________A1" localSheetId="23">#REF!</definedName>
    <definedName name="______________A1" localSheetId="24">#REF!</definedName>
    <definedName name="______________A1" localSheetId="5">#REF!</definedName>
    <definedName name="______________A1" localSheetId="11">#REF!</definedName>
    <definedName name="______________A1" localSheetId="14">#REF!</definedName>
    <definedName name="______________A1" localSheetId="17">#REF!</definedName>
    <definedName name="______________A1" localSheetId="18">#REF!</definedName>
    <definedName name="______________A1" localSheetId="20">#REF!</definedName>
    <definedName name="______________A1" localSheetId="21">#REF!</definedName>
    <definedName name="______________A1" localSheetId="4">#REF!</definedName>
    <definedName name="______________A1">#REF!</definedName>
    <definedName name="______________A8" localSheetId="24">#REF!</definedName>
    <definedName name="______________A8" localSheetId="11">#REF!</definedName>
    <definedName name="______________A8" localSheetId="18">#REF!</definedName>
    <definedName name="______________A8" localSheetId="21">#REF!</definedName>
    <definedName name="______________A8" localSheetId="4">#REF!</definedName>
    <definedName name="______________A8">#REF!</definedName>
    <definedName name="______________DIN217" localSheetId="23">#REF!</definedName>
    <definedName name="______________DIN217" localSheetId="24">#REF!</definedName>
    <definedName name="______________DIN217" localSheetId="5">#REF!</definedName>
    <definedName name="______________DIN217" localSheetId="11">#REF!</definedName>
    <definedName name="______________DIN217" localSheetId="14">#REF!</definedName>
    <definedName name="______________DIN217" localSheetId="17">#REF!</definedName>
    <definedName name="______________DIN217" localSheetId="18">#REF!</definedName>
    <definedName name="______________DIN217" localSheetId="20">#REF!</definedName>
    <definedName name="______________DIN217" localSheetId="21">#REF!</definedName>
    <definedName name="______________DIN217" localSheetId="4">#REF!</definedName>
    <definedName name="______________DIN217">#REF!</definedName>
    <definedName name="______________fan48" localSheetId="11">#REF!</definedName>
    <definedName name="______________fan48" localSheetId="18">#REF!</definedName>
    <definedName name="______________fan48" localSheetId="21">#REF!</definedName>
    <definedName name="______________fan48" localSheetId="4">#REF!</definedName>
    <definedName name="______________fan48">#REF!</definedName>
    <definedName name="______________glm33" localSheetId="8">[21]INPUT!$B$7-3.3</definedName>
    <definedName name="______________glm33">[22]INPUT!$B$7-3.3</definedName>
    <definedName name="______________glm34">[19]INPUT!$B$8-3.3</definedName>
    <definedName name="______________HBG12" localSheetId="24">'[3]Shoring and Strutting'!#REF!</definedName>
    <definedName name="______________HBG12" localSheetId="5">'[3]Shoring and Strutting'!#REF!</definedName>
    <definedName name="______________HBG12" localSheetId="14">'[3]Shoring and Strutting'!#REF!</definedName>
    <definedName name="______________HBG12" localSheetId="17">'[3]Shoring and Strutting'!#REF!</definedName>
    <definedName name="______________HBG12" localSheetId="18">'[3]Shoring and Strutting'!#REF!</definedName>
    <definedName name="______________HBG12" localSheetId="21">'[3]Shoring and Strutting'!#REF!</definedName>
    <definedName name="______________HBG12" localSheetId="4">'[3]Shoring and Strutting'!#REF!</definedName>
    <definedName name="______________HBG12">'[3]Shoring and Strutting'!#REF!</definedName>
    <definedName name="______________HBG20" localSheetId="23">'[3]Shoring and Strutting'!#REF!</definedName>
    <definedName name="______________HBG20" localSheetId="24">'[3]Shoring and Strutting'!#REF!</definedName>
    <definedName name="______________HBG20" localSheetId="5">'[3]Shoring and Strutting'!#REF!</definedName>
    <definedName name="______________HBG20" localSheetId="8">#REF!</definedName>
    <definedName name="______________HBG20" localSheetId="11">#REF!</definedName>
    <definedName name="______________HBG20" localSheetId="14">'[3]Shoring and Strutting'!#REF!</definedName>
    <definedName name="______________HBG20" localSheetId="17">'[3]Shoring and Strutting'!#REF!</definedName>
    <definedName name="______________HBG20" localSheetId="18">#REF!</definedName>
    <definedName name="______________HBG20" localSheetId="20">'[3]Shoring and Strutting'!#REF!</definedName>
    <definedName name="______________HBG20" localSheetId="21">'[3]Shoring and Strutting'!#REF!</definedName>
    <definedName name="______________HBG20" localSheetId="9">#REF!</definedName>
    <definedName name="______________HBG20" localSheetId="15">#REF!</definedName>
    <definedName name="______________HBG20" localSheetId="16">#REF!</definedName>
    <definedName name="______________HBG20" localSheetId="4">#REF!</definedName>
    <definedName name="______________HBG20" localSheetId="10">#REF!</definedName>
    <definedName name="______________HBG20">#REF!</definedName>
    <definedName name="______________HBG40" localSheetId="23">'[3]Shoring and Strutting'!#REF!</definedName>
    <definedName name="______________HBG40" localSheetId="24">'[3]Shoring and Strutting'!#REF!</definedName>
    <definedName name="______________HBG40" localSheetId="5">'[3]Shoring and Strutting'!#REF!</definedName>
    <definedName name="______________HBG40" localSheetId="8">#REF!</definedName>
    <definedName name="______________HBG40" localSheetId="11">#REF!</definedName>
    <definedName name="______________HBG40" localSheetId="14">'[3]Shoring and Strutting'!#REF!</definedName>
    <definedName name="______________HBG40" localSheetId="17">'[3]Shoring and Strutting'!#REF!</definedName>
    <definedName name="______________HBG40" localSheetId="18">#REF!</definedName>
    <definedName name="______________HBG40" localSheetId="20">'[3]Shoring and Strutting'!#REF!</definedName>
    <definedName name="______________HBG40" localSheetId="21">'[3]Shoring and Strutting'!#REF!</definedName>
    <definedName name="______________HBG40" localSheetId="9">#REF!</definedName>
    <definedName name="______________HBG40" localSheetId="15">#REF!</definedName>
    <definedName name="______________HBG40" localSheetId="16">#REF!</definedName>
    <definedName name="______________HBG40" localSheetId="4">#REF!</definedName>
    <definedName name="______________HBG40" localSheetId="10">#REF!</definedName>
    <definedName name="______________HBG40">#REF!</definedName>
    <definedName name="______________mwl1">[19]INPUT!$B$10</definedName>
    <definedName name="______________PN1" localSheetId="8">'[15]Side wall dsn Formula'!$I$7</definedName>
    <definedName name="______________PN1">'[16]Side wall dsn Formula'!$I$7</definedName>
    <definedName name="______________psc450" localSheetId="14">'[3]Shoring and Strutting'!#REF!</definedName>
    <definedName name="______________psc450" localSheetId="17">'[3]Shoring and Strutting'!#REF!</definedName>
    <definedName name="______________psc450" localSheetId="18">'[3]Shoring and Strutting'!#REF!</definedName>
    <definedName name="______________psc450" localSheetId="21">'[3]Shoring and Strutting'!#REF!</definedName>
    <definedName name="______________psc450" localSheetId="4">'[3]Shoring and Strutting'!#REF!</definedName>
    <definedName name="______________psc450">'[3]Shoring and Strutting'!#REF!</definedName>
    <definedName name="______________psc500" localSheetId="24">'[3]Shoring and Strutting'!#REF!</definedName>
    <definedName name="______________psc500" localSheetId="14">'[3]Shoring and Strutting'!#REF!</definedName>
    <definedName name="______________psc500" localSheetId="17">'[3]Shoring and Strutting'!#REF!</definedName>
    <definedName name="______________psc500" localSheetId="18">'[3]Shoring and Strutting'!#REF!</definedName>
    <definedName name="______________psc500" localSheetId="21">'[3]Shoring and Strutting'!#REF!</definedName>
    <definedName name="______________psc500" localSheetId="4">'[3]Shoring and Strutting'!#REF!</definedName>
    <definedName name="______________psc500">'[3]Shoring and Strutting'!#REF!</definedName>
    <definedName name="______________psc600" localSheetId="24">'[3]Shoring and Strutting'!#REF!</definedName>
    <definedName name="______________psc600" localSheetId="14">'[3]Shoring and Strutting'!#REF!</definedName>
    <definedName name="______________psc600" localSheetId="17">'[3]Shoring and Strutting'!#REF!</definedName>
    <definedName name="______________psc600" localSheetId="18">'[3]Shoring and Strutting'!#REF!</definedName>
    <definedName name="______________psc600" localSheetId="21">'[3]Shoring and Strutting'!#REF!</definedName>
    <definedName name="______________psc600" localSheetId="4">'[3]Shoring and Strutting'!#REF!</definedName>
    <definedName name="______________psc600">'[3]Shoring and Strutting'!#REF!</definedName>
    <definedName name="______________psc700" localSheetId="24">'[3]Shoring and Strutting'!#REF!</definedName>
    <definedName name="______________psc700" localSheetId="14">'[3]Shoring and Strutting'!#REF!</definedName>
    <definedName name="______________psc700" localSheetId="17">'[3]Shoring and Strutting'!#REF!</definedName>
    <definedName name="______________psc700" localSheetId="18">'[3]Shoring and Strutting'!#REF!</definedName>
    <definedName name="______________psc700" localSheetId="21">'[3]Shoring and Strutting'!#REF!</definedName>
    <definedName name="______________psc700" localSheetId="4">'[3]Shoring and Strutting'!#REF!</definedName>
    <definedName name="______________psc700">'[3]Shoring and Strutting'!#REF!</definedName>
    <definedName name="______________psc800" localSheetId="24">'[3]Shoring and Strutting'!#REF!</definedName>
    <definedName name="______________psc800" localSheetId="14">'[3]Shoring and Strutting'!#REF!</definedName>
    <definedName name="______________psc800" localSheetId="17">'[3]Shoring and Strutting'!#REF!</definedName>
    <definedName name="______________psc800" localSheetId="18">'[3]Shoring and Strutting'!#REF!</definedName>
    <definedName name="______________psc800" localSheetId="21">'[3]Shoring and Strutting'!#REF!</definedName>
    <definedName name="______________psc800" localSheetId="4">'[3]Shoring and Strutting'!#REF!</definedName>
    <definedName name="______________psc800">'[3]Shoring and Strutting'!#REF!</definedName>
    <definedName name="______________RCC115" localSheetId="9">[17]Spec!$B$10</definedName>
    <definedName name="______________RCC115" localSheetId="16">[18]Spec!$B$10</definedName>
    <definedName name="______________RCC115" localSheetId="4">[17]Spec!$B$10</definedName>
    <definedName name="______________RCC115" localSheetId="10">[17]Spec!$B$10</definedName>
    <definedName name="______________RCC115">[6]Spec!$B$10</definedName>
    <definedName name="______________RCC12" localSheetId="11">#REF!</definedName>
    <definedName name="______________RCC12" localSheetId="18">#REF!</definedName>
    <definedName name="______________RCC12" localSheetId="21">#REF!</definedName>
    <definedName name="______________RCC12" localSheetId="9">[20]Spec!#REF!</definedName>
    <definedName name="______________RCC12" localSheetId="16">[20]Spec!#REF!</definedName>
    <definedName name="______________RCC12" localSheetId="4">[20]Spec!#REF!</definedName>
    <definedName name="______________RCC12" localSheetId="10">[20]Spec!#REF!</definedName>
    <definedName name="______________RCC12">#REF!</definedName>
    <definedName name="______________RCC124" localSheetId="11">#REF!</definedName>
    <definedName name="______________RCC124" localSheetId="18">#REF!</definedName>
    <definedName name="______________RCC124" localSheetId="21">#REF!</definedName>
    <definedName name="______________RCC124" localSheetId="4">#REF!</definedName>
    <definedName name="______________RCC124">#REF!</definedName>
    <definedName name="______________SW10" localSheetId="24">'[3]Shoring and Strutting'!#REF!</definedName>
    <definedName name="______________SW10" localSheetId="14">'[3]Shoring and Strutting'!#REF!</definedName>
    <definedName name="______________SW10" localSheetId="17">'[3]Shoring and Strutting'!#REF!</definedName>
    <definedName name="______________SW10" localSheetId="18">'[3]Shoring and Strutting'!#REF!</definedName>
    <definedName name="______________SW10" localSheetId="21">'[3]Shoring and Strutting'!#REF!</definedName>
    <definedName name="______________SW10" localSheetId="4">'[3]Shoring and Strutting'!#REF!</definedName>
    <definedName name="______________SW10">'[3]Shoring and Strutting'!#REF!</definedName>
    <definedName name="______________tab1" localSheetId="24">#REF!</definedName>
    <definedName name="______________tab1" localSheetId="11">#REF!</definedName>
    <definedName name="______________tab1" localSheetId="18">#REF!</definedName>
    <definedName name="______________tab1" localSheetId="21">#REF!</definedName>
    <definedName name="______________tab1" localSheetId="4">#REF!</definedName>
    <definedName name="______________tab1">#REF!</definedName>
    <definedName name="______________tab2" localSheetId="24">#REF!</definedName>
    <definedName name="______________tab2" localSheetId="11">#REF!</definedName>
    <definedName name="______________tab2" localSheetId="18">#REF!</definedName>
    <definedName name="______________tab2" localSheetId="21">#REF!</definedName>
    <definedName name="______________tab2" localSheetId="4">#REF!</definedName>
    <definedName name="______________tab2">#REF!</definedName>
    <definedName name="_____________A1" localSheetId="23">#REF!</definedName>
    <definedName name="_____________A1" localSheetId="24">#REF!</definedName>
    <definedName name="_____________A1" localSheetId="5">#REF!</definedName>
    <definedName name="_____________A1" localSheetId="11">#REF!</definedName>
    <definedName name="_____________A1" localSheetId="14">#REF!</definedName>
    <definedName name="_____________A1" localSheetId="17">#REF!</definedName>
    <definedName name="_____________A1" localSheetId="18">#REF!</definedName>
    <definedName name="_____________A1" localSheetId="20">#REF!</definedName>
    <definedName name="_____________A1" localSheetId="21">#REF!</definedName>
    <definedName name="_____________A1" localSheetId="4">#REF!</definedName>
    <definedName name="_____________A1">#REF!</definedName>
    <definedName name="_____________A8" localSheetId="23">#REF!</definedName>
    <definedName name="_____________A8" localSheetId="24">#REF!</definedName>
    <definedName name="_____________A8" localSheetId="5">#REF!</definedName>
    <definedName name="_____________A8" localSheetId="11">#REF!</definedName>
    <definedName name="_____________A8" localSheetId="14">#REF!</definedName>
    <definedName name="_____________A8" localSheetId="17">#REF!</definedName>
    <definedName name="_____________A8" localSheetId="18">#REF!</definedName>
    <definedName name="_____________A8" localSheetId="20">#REF!</definedName>
    <definedName name="_____________A8" localSheetId="21">#REF!</definedName>
    <definedName name="_____________A8" localSheetId="4">#REF!</definedName>
    <definedName name="_____________A8">#REF!</definedName>
    <definedName name="_____________DIN217" localSheetId="23">#REF!</definedName>
    <definedName name="_____________DIN217" localSheetId="24">#REF!</definedName>
    <definedName name="_____________DIN217" localSheetId="5">#REF!</definedName>
    <definedName name="_____________DIN217" localSheetId="11">#REF!</definedName>
    <definedName name="_____________DIN217" localSheetId="14">#REF!</definedName>
    <definedName name="_____________DIN217" localSheetId="17">#REF!</definedName>
    <definedName name="_____________DIN217" localSheetId="18">#REF!</definedName>
    <definedName name="_____________DIN217" localSheetId="20">#REF!</definedName>
    <definedName name="_____________DIN217" localSheetId="21">#REF!</definedName>
    <definedName name="_____________DIN217" localSheetId="4">#REF!</definedName>
    <definedName name="_____________DIN217">#REF!</definedName>
    <definedName name="_____________fan48" localSheetId="11">#REF!</definedName>
    <definedName name="_____________fan48" localSheetId="18">#REF!</definedName>
    <definedName name="_____________fan48" localSheetId="21">#REF!</definedName>
    <definedName name="_____________fan48" localSheetId="4">#REF!</definedName>
    <definedName name="_____________fan48">#REF!</definedName>
    <definedName name="_____________glm33" localSheetId="8">[23]INPUT!$B$7-3.3</definedName>
    <definedName name="_____________glm33">[24]INPUT!$B$7-3.3</definedName>
    <definedName name="_____________glm34">[19]INPUT!$B$8-3.3</definedName>
    <definedName name="_____________HBG12" localSheetId="24">'[3]Shoring and Strutting'!#REF!</definedName>
    <definedName name="_____________HBG12" localSheetId="5">'[3]Shoring and Strutting'!#REF!</definedName>
    <definedName name="_____________HBG12" localSheetId="14">'[3]Shoring and Strutting'!#REF!</definedName>
    <definedName name="_____________HBG12" localSheetId="17">'[3]Shoring and Strutting'!#REF!</definedName>
    <definedName name="_____________HBG12" localSheetId="18">'[3]Shoring and Strutting'!#REF!</definedName>
    <definedName name="_____________HBG12" localSheetId="21">'[3]Shoring and Strutting'!#REF!</definedName>
    <definedName name="_____________HBG12" localSheetId="4">'[3]Shoring and Strutting'!#REF!</definedName>
    <definedName name="_____________HBG12">'[3]Shoring and Strutting'!#REF!</definedName>
    <definedName name="_____________HBG20" localSheetId="23">'[3]Shoring and Strutting'!#REF!</definedName>
    <definedName name="_____________HBG20" localSheetId="24">'[3]Shoring and Strutting'!#REF!</definedName>
    <definedName name="_____________HBG20" localSheetId="5">'[3]Shoring and Strutting'!#REF!</definedName>
    <definedName name="_____________HBG20" localSheetId="8">#REF!</definedName>
    <definedName name="_____________HBG20" localSheetId="11">#REF!</definedName>
    <definedName name="_____________HBG20" localSheetId="14">'[3]Shoring and Strutting'!#REF!</definedName>
    <definedName name="_____________HBG20" localSheetId="17">'[3]Shoring and Strutting'!#REF!</definedName>
    <definedName name="_____________HBG20" localSheetId="18">#REF!</definedName>
    <definedName name="_____________HBG20" localSheetId="20">'[3]Shoring and Strutting'!#REF!</definedName>
    <definedName name="_____________HBG20" localSheetId="21">'[3]Shoring and Strutting'!#REF!</definedName>
    <definedName name="_____________HBG20" localSheetId="9">#REF!</definedName>
    <definedName name="_____________HBG20" localSheetId="15">#REF!</definedName>
    <definedName name="_____________HBG20" localSheetId="16">#REF!</definedName>
    <definedName name="_____________HBG20" localSheetId="4">#REF!</definedName>
    <definedName name="_____________HBG20" localSheetId="10">#REF!</definedName>
    <definedName name="_____________HBG20">#REF!</definedName>
    <definedName name="_____________HBG40" localSheetId="23">'[3]Shoring and Strutting'!#REF!</definedName>
    <definedName name="_____________HBG40" localSheetId="24">'[3]Shoring and Strutting'!#REF!</definedName>
    <definedName name="_____________HBG40" localSheetId="5">'[3]Shoring and Strutting'!#REF!</definedName>
    <definedName name="_____________HBG40" localSheetId="8">#REF!</definedName>
    <definedName name="_____________HBG40" localSheetId="11">#REF!</definedName>
    <definedName name="_____________HBG40" localSheetId="14">'[3]Shoring and Strutting'!#REF!</definedName>
    <definedName name="_____________HBG40" localSheetId="17">'[3]Shoring and Strutting'!#REF!</definedName>
    <definedName name="_____________HBG40" localSheetId="18">#REF!</definedName>
    <definedName name="_____________HBG40" localSheetId="20">'[3]Shoring and Strutting'!#REF!</definedName>
    <definedName name="_____________HBG40" localSheetId="21">'[3]Shoring and Strutting'!#REF!</definedName>
    <definedName name="_____________HBG40" localSheetId="9">#REF!</definedName>
    <definedName name="_____________HBG40" localSheetId="15">#REF!</definedName>
    <definedName name="_____________HBG40" localSheetId="16">#REF!</definedName>
    <definedName name="_____________HBG40" localSheetId="4">#REF!</definedName>
    <definedName name="_____________HBG40" localSheetId="10">#REF!</definedName>
    <definedName name="_____________HBG40">#REF!</definedName>
    <definedName name="_____________mwl1">[19]INPUT!$B$10</definedName>
    <definedName name="_____________PN1" localSheetId="8">'[15]Side wall dsn Formula'!$I$7</definedName>
    <definedName name="_____________PN1">'[16]Side wall dsn Formula'!$I$7</definedName>
    <definedName name="_____________psc450" localSheetId="14">'[3]Shoring and Strutting'!#REF!</definedName>
    <definedName name="_____________psc450" localSheetId="17">'[3]Shoring and Strutting'!#REF!</definedName>
    <definedName name="_____________psc450" localSheetId="18">'[3]Shoring and Strutting'!#REF!</definedName>
    <definedName name="_____________psc450" localSheetId="21">'[3]Shoring and Strutting'!#REF!</definedName>
    <definedName name="_____________psc450" localSheetId="4">'[3]Shoring and Strutting'!#REF!</definedName>
    <definedName name="_____________psc450">'[3]Shoring and Strutting'!#REF!</definedName>
    <definedName name="_____________psc500" localSheetId="24">'[3]Shoring and Strutting'!#REF!</definedName>
    <definedName name="_____________psc500" localSheetId="14">'[3]Shoring and Strutting'!#REF!</definedName>
    <definedName name="_____________psc500" localSheetId="17">'[3]Shoring and Strutting'!#REF!</definedName>
    <definedName name="_____________psc500" localSheetId="18">'[3]Shoring and Strutting'!#REF!</definedName>
    <definedName name="_____________psc500" localSheetId="21">'[3]Shoring and Strutting'!#REF!</definedName>
    <definedName name="_____________psc500" localSheetId="4">'[3]Shoring and Strutting'!#REF!</definedName>
    <definedName name="_____________psc500">'[3]Shoring and Strutting'!#REF!</definedName>
    <definedName name="_____________psc600" localSheetId="24">'[3]Shoring and Strutting'!#REF!</definedName>
    <definedName name="_____________psc600" localSheetId="14">'[3]Shoring and Strutting'!#REF!</definedName>
    <definedName name="_____________psc600" localSheetId="17">'[3]Shoring and Strutting'!#REF!</definedName>
    <definedName name="_____________psc600" localSheetId="18">'[3]Shoring and Strutting'!#REF!</definedName>
    <definedName name="_____________psc600" localSheetId="21">'[3]Shoring and Strutting'!#REF!</definedName>
    <definedName name="_____________psc600" localSheetId="4">'[3]Shoring and Strutting'!#REF!</definedName>
    <definedName name="_____________psc600">'[3]Shoring and Strutting'!#REF!</definedName>
    <definedName name="_____________psc700" localSheetId="24">'[3]Shoring and Strutting'!#REF!</definedName>
    <definedName name="_____________psc700" localSheetId="14">'[3]Shoring and Strutting'!#REF!</definedName>
    <definedName name="_____________psc700" localSheetId="17">'[3]Shoring and Strutting'!#REF!</definedName>
    <definedName name="_____________psc700" localSheetId="18">'[3]Shoring and Strutting'!#REF!</definedName>
    <definedName name="_____________psc700" localSheetId="21">'[3]Shoring and Strutting'!#REF!</definedName>
    <definedName name="_____________psc700" localSheetId="4">'[3]Shoring and Strutting'!#REF!</definedName>
    <definedName name="_____________psc700">'[3]Shoring and Strutting'!#REF!</definedName>
    <definedName name="_____________psc800" localSheetId="24">'[3]Shoring and Strutting'!#REF!</definedName>
    <definedName name="_____________psc800" localSheetId="14">'[3]Shoring and Strutting'!#REF!</definedName>
    <definedName name="_____________psc800" localSheetId="17">'[3]Shoring and Strutting'!#REF!</definedName>
    <definedName name="_____________psc800" localSheetId="18">'[3]Shoring and Strutting'!#REF!</definedName>
    <definedName name="_____________psc800" localSheetId="21">'[3]Shoring and Strutting'!#REF!</definedName>
    <definedName name="_____________psc800" localSheetId="4">'[3]Shoring and Strutting'!#REF!</definedName>
    <definedName name="_____________psc800">'[3]Shoring and Strutting'!#REF!</definedName>
    <definedName name="_____________RCC115" localSheetId="9">[17]Spec!$B$10</definedName>
    <definedName name="_____________RCC115" localSheetId="16">[18]Spec!$B$10</definedName>
    <definedName name="_____________RCC115" localSheetId="4">[17]Spec!$B$10</definedName>
    <definedName name="_____________RCC115" localSheetId="10">[17]Spec!$B$10</definedName>
    <definedName name="_____________RCC115">[6]Spec!$B$10</definedName>
    <definedName name="_____________RCC12" localSheetId="18">[25]Spec!#REF!</definedName>
    <definedName name="_____________RCC12" localSheetId="21">[25]Spec!#REF!</definedName>
    <definedName name="_____________RCC12" localSheetId="9">[25]Spec!#REF!</definedName>
    <definedName name="_____________RCC12" localSheetId="16">[25]Spec!#REF!</definedName>
    <definedName name="_____________RCC12" localSheetId="4">[25]Spec!#REF!</definedName>
    <definedName name="_____________RCC12" localSheetId="10">[25]Spec!#REF!</definedName>
    <definedName name="_____________RCC12">[25]Spec!#REF!</definedName>
    <definedName name="_____________RCC124" localSheetId="11">#REF!</definedName>
    <definedName name="_____________RCC124" localSheetId="18">#REF!</definedName>
    <definedName name="_____________RCC124" localSheetId="21">#REF!</definedName>
    <definedName name="_____________RCC124" localSheetId="4">#REF!</definedName>
    <definedName name="_____________RCC124">#REF!</definedName>
    <definedName name="_____________SW10" localSheetId="24">'[3]Shoring and Strutting'!#REF!</definedName>
    <definedName name="_____________SW10" localSheetId="14">'[3]Shoring and Strutting'!#REF!</definedName>
    <definedName name="_____________SW10" localSheetId="17">'[3]Shoring and Strutting'!#REF!</definedName>
    <definedName name="_____________SW10" localSheetId="18">'[3]Shoring and Strutting'!#REF!</definedName>
    <definedName name="_____________SW10" localSheetId="21">'[3]Shoring and Strutting'!#REF!</definedName>
    <definedName name="_____________SW10" localSheetId="4">'[3]Shoring and Strutting'!#REF!</definedName>
    <definedName name="_____________SW10">'[3]Shoring and Strutting'!#REF!</definedName>
    <definedName name="_____________tab1" localSheetId="23">#REF!</definedName>
    <definedName name="_____________tab1" localSheetId="24">#REF!</definedName>
    <definedName name="_____________tab1" localSheetId="5">#REF!</definedName>
    <definedName name="_____________tab1" localSheetId="11">#REF!</definedName>
    <definedName name="_____________tab1" localSheetId="14">#REF!</definedName>
    <definedName name="_____________tab1" localSheetId="17">#REF!</definedName>
    <definedName name="_____________tab1" localSheetId="18">#REF!</definedName>
    <definedName name="_____________tab1" localSheetId="20">#REF!</definedName>
    <definedName name="_____________tab1" localSheetId="21">#REF!</definedName>
    <definedName name="_____________tab1" localSheetId="4">#REF!</definedName>
    <definedName name="_____________tab1">#REF!</definedName>
    <definedName name="_____________tab2" localSheetId="23">#REF!</definedName>
    <definedName name="_____________tab2" localSheetId="24">#REF!</definedName>
    <definedName name="_____________tab2" localSheetId="5">#REF!</definedName>
    <definedName name="_____________tab2" localSheetId="11">#REF!</definedName>
    <definedName name="_____________tab2" localSheetId="14">#REF!</definedName>
    <definedName name="_____________tab2" localSheetId="17">#REF!</definedName>
    <definedName name="_____________tab2" localSheetId="18">#REF!</definedName>
    <definedName name="_____________tab2" localSheetId="20">#REF!</definedName>
    <definedName name="_____________tab2" localSheetId="21">#REF!</definedName>
    <definedName name="_____________tab2" localSheetId="4">#REF!</definedName>
    <definedName name="_____________tab2">#REF!</definedName>
    <definedName name="____________A1" localSheetId="23">#REF!</definedName>
    <definedName name="____________A1" localSheetId="24">#REF!</definedName>
    <definedName name="____________A1" localSheetId="5">#REF!</definedName>
    <definedName name="____________A1" localSheetId="11">#REF!</definedName>
    <definedName name="____________A1" localSheetId="14">#REF!</definedName>
    <definedName name="____________A1" localSheetId="17">#REF!</definedName>
    <definedName name="____________A1" localSheetId="18">#REF!</definedName>
    <definedName name="____________A1" localSheetId="20">#REF!</definedName>
    <definedName name="____________A1" localSheetId="21">#REF!</definedName>
    <definedName name="____________A1" localSheetId="4">#REF!</definedName>
    <definedName name="____________A1">#REF!</definedName>
    <definedName name="____________A8" localSheetId="23">#REF!</definedName>
    <definedName name="____________A8" localSheetId="24">#REF!</definedName>
    <definedName name="____________A8" localSheetId="5">#REF!</definedName>
    <definedName name="____________A8" localSheetId="11">#REF!</definedName>
    <definedName name="____________A8" localSheetId="14">#REF!</definedName>
    <definedName name="____________A8" localSheetId="17">#REF!</definedName>
    <definedName name="____________A8" localSheetId="18">#REF!</definedName>
    <definedName name="____________A8" localSheetId="20">#REF!</definedName>
    <definedName name="____________A8" localSheetId="21">#REF!</definedName>
    <definedName name="____________A8" localSheetId="4">#REF!</definedName>
    <definedName name="____________A8">#REF!</definedName>
    <definedName name="____________DIN217" localSheetId="23">#REF!</definedName>
    <definedName name="____________DIN217" localSheetId="24">#REF!</definedName>
    <definedName name="____________DIN217" localSheetId="5">#REF!</definedName>
    <definedName name="____________DIN217" localSheetId="11">#REF!</definedName>
    <definedName name="____________DIN217" localSheetId="14">#REF!</definedName>
    <definedName name="____________DIN217" localSheetId="17">#REF!</definedName>
    <definedName name="____________DIN217" localSheetId="18">#REF!</definedName>
    <definedName name="____________DIN217" localSheetId="20">#REF!</definedName>
    <definedName name="____________DIN217" localSheetId="21">#REF!</definedName>
    <definedName name="____________DIN217" localSheetId="4">#REF!</definedName>
    <definedName name="____________DIN217">#REF!</definedName>
    <definedName name="____________fan48" localSheetId="11">#REF!</definedName>
    <definedName name="____________fan48" localSheetId="18">#REF!</definedName>
    <definedName name="____________fan48" localSheetId="21">#REF!</definedName>
    <definedName name="____________fan48" localSheetId="4">#REF!</definedName>
    <definedName name="____________fan48">#REF!</definedName>
    <definedName name="____________glm33" localSheetId="8">[26]INPUT!$B$7-3.3</definedName>
    <definedName name="____________glm33">[27]INPUT!$B$7-3.3</definedName>
    <definedName name="____________glm34">[19]INPUT!$B$8-3.3</definedName>
    <definedName name="____________HBG12" localSheetId="24">'[3]Shoring and Strutting'!#REF!</definedName>
    <definedName name="____________HBG12" localSheetId="18">'[3]Shoring and Strutting'!#REF!</definedName>
    <definedName name="____________HBG12" localSheetId="21">'[3]Shoring and Strutting'!#REF!</definedName>
    <definedName name="____________HBG12" localSheetId="4">'[3]Shoring and Strutting'!#REF!</definedName>
    <definedName name="____________HBG12">'[3]Shoring and Strutting'!#REF!</definedName>
    <definedName name="____________HBG20" localSheetId="24">'[3]Shoring and Strutting'!#REF!</definedName>
    <definedName name="____________HBG20" localSheetId="8">#REF!</definedName>
    <definedName name="____________HBG20" localSheetId="11">#REF!</definedName>
    <definedName name="____________HBG20" localSheetId="18">#REF!</definedName>
    <definedName name="____________HBG20" localSheetId="21">#REF!</definedName>
    <definedName name="____________HBG20" localSheetId="9">#REF!</definedName>
    <definedName name="____________HBG20" localSheetId="16">#REF!</definedName>
    <definedName name="____________HBG20" localSheetId="4">#REF!</definedName>
    <definedName name="____________HBG20" localSheetId="10">#REF!</definedName>
    <definedName name="____________HBG20">#REF!</definedName>
    <definedName name="____________HBG40" localSheetId="24">'[3]Shoring and Strutting'!#REF!</definedName>
    <definedName name="____________HBG40" localSheetId="8">#REF!</definedName>
    <definedName name="____________HBG40" localSheetId="11">#REF!</definedName>
    <definedName name="____________HBG40" localSheetId="18">#REF!</definedName>
    <definedName name="____________HBG40" localSheetId="21">#REF!</definedName>
    <definedName name="____________HBG40" localSheetId="9">#REF!</definedName>
    <definedName name="____________HBG40" localSheetId="16">#REF!</definedName>
    <definedName name="____________HBG40" localSheetId="4">#REF!</definedName>
    <definedName name="____________HBG40" localSheetId="10">#REF!</definedName>
    <definedName name="____________HBG40">#REF!</definedName>
    <definedName name="____________mwl1">[19]INPUT!$B$10</definedName>
    <definedName name="____________PN1" localSheetId="8">'[15]Side wall dsn Formula'!$I$7</definedName>
    <definedName name="____________PN1">'[16]Side wall dsn Formula'!$I$7</definedName>
    <definedName name="____________psc450" localSheetId="18">'[3]Shoring and Strutting'!#REF!</definedName>
    <definedName name="____________psc450" localSheetId="21">'[3]Shoring and Strutting'!#REF!</definedName>
    <definedName name="____________psc450" localSheetId="4">'[3]Shoring and Strutting'!#REF!</definedName>
    <definedName name="____________psc450">'[3]Shoring and Strutting'!#REF!</definedName>
    <definedName name="____________psc500" localSheetId="18">'[3]Shoring and Strutting'!#REF!</definedName>
    <definedName name="____________psc500" localSheetId="21">'[3]Shoring and Strutting'!#REF!</definedName>
    <definedName name="____________psc500" localSheetId="4">'[3]Shoring and Strutting'!#REF!</definedName>
    <definedName name="____________psc500">'[3]Shoring and Strutting'!#REF!</definedName>
    <definedName name="____________psc600" localSheetId="18">'[3]Shoring and Strutting'!#REF!</definedName>
    <definedName name="____________psc600" localSheetId="21">'[3]Shoring and Strutting'!#REF!</definedName>
    <definedName name="____________psc600" localSheetId="4">'[3]Shoring and Strutting'!#REF!</definedName>
    <definedName name="____________psc600">'[3]Shoring and Strutting'!#REF!</definedName>
    <definedName name="____________psc700" localSheetId="18">'[3]Shoring and Strutting'!#REF!</definedName>
    <definedName name="____________psc700" localSheetId="21">'[3]Shoring and Strutting'!#REF!</definedName>
    <definedName name="____________psc700" localSheetId="4">'[3]Shoring and Strutting'!#REF!</definedName>
    <definedName name="____________psc700">'[3]Shoring and Strutting'!#REF!</definedName>
    <definedName name="____________psc800" localSheetId="18">'[3]Shoring and Strutting'!#REF!</definedName>
    <definedName name="____________psc800" localSheetId="21">'[3]Shoring and Strutting'!#REF!</definedName>
    <definedName name="____________psc800" localSheetId="4">'[3]Shoring and Strutting'!#REF!</definedName>
    <definedName name="____________psc800">'[3]Shoring and Strutting'!#REF!</definedName>
    <definedName name="____________RCC115" localSheetId="11">#REF!</definedName>
    <definedName name="____________RCC115" localSheetId="18">#REF!</definedName>
    <definedName name="____________RCC115" localSheetId="21">#REF!</definedName>
    <definedName name="____________RCC115" localSheetId="9">#REF!</definedName>
    <definedName name="____________RCC115" localSheetId="16">#REF!</definedName>
    <definedName name="____________RCC115" localSheetId="4">#REF!</definedName>
    <definedName name="____________RCC115" localSheetId="10">#REF!</definedName>
    <definedName name="____________RCC115">#REF!</definedName>
    <definedName name="____________RCC12" localSheetId="18">[28]Spec!#REF!</definedName>
    <definedName name="____________RCC12" localSheetId="21">[28]Spec!#REF!</definedName>
    <definedName name="____________RCC12" localSheetId="9">[28]Spec!#REF!</definedName>
    <definedName name="____________RCC12" localSheetId="16">[28]Spec!#REF!</definedName>
    <definedName name="____________RCC12" localSheetId="4">[28]Spec!#REF!</definedName>
    <definedName name="____________RCC12" localSheetId="10">[28]Spec!#REF!</definedName>
    <definedName name="____________RCC12">[28]Spec!#REF!</definedName>
    <definedName name="____________RCC124" localSheetId="11">#REF!</definedName>
    <definedName name="____________RCC124" localSheetId="18">#REF!</definedName>
    <definedName name="____________RCC124" localSheetId="21">#REF!</definedName>
    <definedName name="____________RCC124" localSheetId="4">#REF!</definedName>
    <definedName name="____________RCC124">#REF!</definedName>
    <definedName name="____________SW10" localSheetId="24">'[3]Shoring and Strutting'!#REF!</definedName>
    <definedName name="____________SW10" localSheetId="18">'[3]Shoring and Strutting'!#REF!</definedName>
    <definedName name="____________SW10" localSheetId="21">'[3]Shoring and Strutting'!#REF!</definedName>
    <definedName name="____________SW10" localSheetId="4">'[3]Shoring and Strutting'!#REF!</definedName>
    <definedName name="____________SW10">'[3]Shoring and Strutting'!#REF!</definedName>
    <definedName name="____________tab1" localSheetId="23">#REF!</definedName>
    <definedName name="____________tab1" localSheetId="24">#REF!</definedName>
    <definedName name="____________tab1" localSheetId="5">#REF!</definedName>
    <definedName name="____________tab1" localSheetId="11">#REF!</definedName>
    <definedName name="____________tab1" localSheetId="14">#REF!</definedName>
    <definedName name="____________tab1" localSheetId="17">#REF!</definedName>
    <definedName name="____________tab1" localSheetId="18">#REF!</definedName>
    <definedName name="____________tab1" localSheetId="20">#REF!</definedName>
    <definedName name="____________tab1" localSheetId="21">#REF!</definedName>
    <definedName name="____________tab1" localSheetId="4">#REF!</definedName>
    <definedName name="____________tab1">#REF!</definedName>
    <definedName name="____________tab2" localSheetId="23">#REF!</definedName>
    <definedName name="____________tab2" localSheetId="24">#REF!</definedName>
    <definedName name="____________tab2" localSheetId="5">#REF!</definedName>
    <definedName name="____________tab2" localSheetId="11">#REF!</definedName>
    <definedName name="____________tab2" localSheetId="14">#REF!</definedName>
    <definedName name="____________tab2" localSheetId="17">#REF!</definedName>
    <definedName name="____________tab2" localSheetId="18">#REF!</definedName>
    <definedName name="____________tab2" localSheetId="20">#REF!</definedName>
    <definedName name="____________tab2" localSheetId="21">#REF!</definedName>
    <definedName name="____________tab2" localSheetId="4">#REF!</definedName>
    <definedName name="____________tab2">#REF!</definedName>
    <definedName name="___________A1" localSheetId="23">#REF!</definedName>
    <definedName name="___________A1" localSheetId="24">#REF!</definedName>
    <definedName name="___________A1" localSheetId="5">#REF!</definedName>
    <definedName name="___________A1" localSheetId="11">#REF!</definedName>
    <definedName name="___________A1" localSheetId="14">#REF!</definedName>
    <definedName name="___________A1" localSheetId="17">#REF!</definedName>
    <definedName name="___________A1" localSheetId="18">#REF!</definedName>
    <definedName name="___________A1" localSheetId="20">#REF!</definedName>
    <definedName name="___________A1" localSheetId="21">#REF!</definedName>
    <definedName name="___________A1" localSheetId="4">#REF!</definedName>
    <definedName name="___________A1">#REF!</definedName>
    <definedName name="___________A8" localSheetId="23">#REF!</definedName>
    <definedName name="___________A8" localSheetId="24">#REF!</definedName>
    <definedName name="___________A8" localSheetId="5">#REF!</definedName>
    <definedName name="___________A8" localSheetId="11">#REF!</definedName>
    <definedName name="___________A8" localSheetId="14">#REF!</definedName>
    <definedName name="___________A8" localSheetId="17">#REF!</definedName>
    <definedName name="___________A8" localSheetId="18">#REF!</definedName>
    <definedName name="___________A8" localSheetId="20">#REF!</definedName>
    <definedName name="___________A8" localSheetId="21">#REF!</definedName>
    <definedName name="___________A8" localSheetId="4">#REF!</definedName>
    <definedName name="___________A8">#REF!</definedName>
    <definedName name="___________DIN217" localSheetId="23">#REF!</definedName>
    <definedName name="___________DIN217" localSheetId="24">#REF!</definedName>
    <definedName name="___________DIN217" localSheetId="5">#REF!</definedName>
    <definedName name="___________DIN217" localSheetId="11">#REF!</definedName>
    <definedName name="___________DIN217" localSheetId="14">#REF!</definedName>
    <definedName name="___________DIN217" localSheetId="17">#REF!</definedName>
    <definedName name="___________DIN217" localSheetId="18">#REF!</definedName>
    <definedName name="___________DIN217" localSheetId="20">#REF!</definedName>
    <definedName name="___________DIN217" localSheetId="21">#REF!</definedName>
    <definedName name="___________DIN217" localSheetId="4">#REF!</definedName>
    <definedName name="___________DIN217">#REF!</definedName>
    <definedName name="___________fan48" localSheetId="11">#REF!</definedName>
    <definedName name="___________fan48" localSheetId="18">#REF!</definedName>
    <definedName name="___________fan48" localSheetId="21">#REF!</definedName>
    <definedName name="___________fan48" localSheetId="4">#REF!</definedName>
    <definedName name="___________fan48">#REF!</definedName>
    <definedName name="___________glm33" localSheetId="8">[29]INPUT!$B$7-3.3</definedName>
    <definedName name="___________glm33">[30]INPUT!$B$7-3.3</definedName>
    <definedName name="___________glm34">[19]INPUT!$B$8-3.3</definedName>
    <definedName name="___________HBG12" localSheetId="24">'[3]Shoring and Strutting'!#REF!</definedName>
    <definedName name="___________HBG12" localSheetId="5">'[3]Shoring and Strutting'!#REF!</definedName>
    <definedName name="___________HBG12" localSheetId="14">'[3]Shoring and Strutting'!#REF!</definedName>
    <definedName name="___________HBG12" localSheetId="17">'[3]Shoring and Strutting'!#REF!</definedName>
    <definedName name="___________HBG12" localSheetId="18">'[3]Shoring and Strutting'!#REF!</definedName>
    <definedName name="___________HBG12" localSheetId="21">'[3]Shoring and Strutting'!#REF!</definedName>
    <definedName name="___________HBG12" localSheetId="4">'[3]Shoring and Strutting'!#REF!</definedName>
    <definedName name="___________HBG12">'[3]Shoring and Strutting'!#REF!</definedName>
    <definedName name="___________HBG20" localSheetId="23">'[3]Shoring and Strutting'!#REF!</definedName>
    <definedName name="___________HBG20" localSheetId="24">'[3]Shoring and Strutting'!#REF!</definedName>
    <definedName name="___________HBG20" localSheetId="5">'[3]Shoring and Strutting'!#REF!</definedName>
    <definedName name="___________HBG20" localSheetId="8">#REF!</definedName>
    <definedName name="___________HBG20" localSheetId="11">#REF!</definedName>
    <definedName name="___________HBG20" localSheetId="14">'[3]Shoring and Strutting'!#REF!</definedName>
    <definedName name="___________HBG20" localSheetId="17">'[3]Shoring and Strutting'!#REF!</definedName>
    <definedName name="___________HBG20" localSheetId="18">#REF!</definedName>
    <definedName name="___________HBG20" localSheetId="20">'[3]Shoring and Strutting'!#REF!</definedName>
    <definedName name="___________HBG20" localSheetId="21">'[3]Shoring and Strutting'!#REF!</definedName>
    <definedName name="___________HBG20" localSheetId="9">#REF!</definedName>
    <definedName name="___________HBG20" localSheetId="15">#REF!</definedName>
    <definedName name="___________HBG20" localSheetId="16">#REF!</definedName>
    <definedName name="___________HBG20" localSheetId="4">#REF!</definedName>
    <definedName name="___________HBG20" localSheetId="10">#REF!</definedName>
    <definedName name="___________HBG20">#REF!</definedName>
    <definedName name="___________HBG40" localSheetId="23">'[3]Shoring and Strutting'!#REF!</definedName>
    <definedName name="___________HBG40" localSheetId="24">'[3]Shoring and Strutting'!#REF!</definedName>
    <definedName name="___________HBG40" localSheetId="5">'[3]Shoring and Strutting'!#REF!</definedName>
    <definedName name="___________HBG40" localSheetId="8">#REF!</definedName>
    <definedName name="___________HBG40" localSheetId="11">#REF!</definedName>
    <definedName name="___________HBG40" localSheetId="14">'[3]Shoring and Strutting'!#REF!</definedName>
    <definedName name="___________HBG40" localSheetId="17">'[3]Shoring and Strutting'!#REF!</definedName>
    <definedName name="___________HBG40" localSheetId="18">#REF!</definedName>
    <definedName name="___________HBG40" localSheetId="20">'[3]Shoring and Strutting'!#REF!</definedName>
    <definedName name="___________HBG40" localSheetId="21">'[3]Shoring and Strutting'!#REF!</definedName>
    <definedName name="___________HBG40" localSheetId="9">#REF!</definedName>
    <definedName name="___________HBG40" localSheetId="15">#REF!</definedName>
    <definedName name="___________HBG40" localSheetId="16">#REF!</definedName>
    <definedName name="___________HBG40" localSheetId="4">#REF!</definedName>
    <definedName name="___________HBG40" localSheetId="10">#REF!</definedName>
    <definedName name="___________HBG40">#REF!</definedName>
    <definedName name="___________lab" localSheetId="4">#REF!</definedName>
    <definedName name="___________lab">#REF!</definedName>
    <definedName name="___________mwl1">[19]INPUT!$B$10</definedName>
    <definedName name="___________PN1" localSheetId="8">'[15]Side wall dsn Formula'!$I$7</definedName>
    <definedName name="___________PN1">'[16]Side wall dsn Formula'!$I$7</definedName>
    <definedName name="___________psc450" localSheetId="14">'[3]Shoring and Strutting'!#REF!</definedName>
    <definedName name="___________psc450" localSheetId="17">'[3]Shoring and Strutting'!#REF!</definedName>
    <definedName name="___________psc450" localSheetId="18">'[3]Shoring and Strutting'!#REF!</definedName>
    <definedName name="___________psc450" localSheetId="21">'[3]Shoring and Strutting'!#REF!</definedName>
    <definedName name="___________psc450" localSheetId="4">'[3]Shoring and Strutting'!#REF!</definedName>
    <definedName name="___________psc450">'[3]Shoring and Strutting'!#REF!</definedName>
    <definedName name="___________psc500" localSheetId="24">'[3]Shoring and Strutting'!#REF!</definedName>
    <definedName name="___________psc500" localSheetId="14">'[3]Shoring and Strutting'!#REF!</definedName>
    <definedName name="___________psc500" localSheetId="17">'[3]Shoring and Strutting'!#REF!</definedName>
    <definedName name="___________psc500" localSheetId="18">'[3]Shoring and Strutting'!#REF!</definedName>
    <definedName name="___________psc500" localSheetId="21">'[3]Shoring and Strutting'!#REF!</definedName>
    <definedName name="___________psc500" localSheetId="4">'[3]Shoring and Strutting'!#REF!</definedName>
    <definedName name="___________psc500">'[3]Shoring and Strutting'!#REF!</definedName>
    <definedName name="___________psc600" localSheetId="24">'[3]Shoring and Strutting'!#REF!</definedName>
    <definedName name="___________psc600" localSheetId="14">'[3]Shoring and Strutting'!#REF!</definedName>
    <definedName name="___________psc600" localSheetId="17">'[3]Shoring and Strutting'!#REF!</definedName>
    <definedName name="___________psc600" localSheetId="18">'[3]Shoring and Strutting'!#REF!</definedName>
    <definedName name="___________psc600" localSheetId="21">'[3]Shoring and Strutting'!#REF!</definedName>
    <definedName name="___________psc600" localSheetId="4">'[3]Shoring and Strutting'!#REF!</definedName>
    <definedName name="___________psc600">'[3]Shoring and Strutting'!#REF!</definedName>
    <definedName name="___________psc700" localSheetId="24">'[3]Shoring and Strutting'!#REF!</definedName>
    <definedName name="___________psc700" localSheetId="14">'[3]Shoring and Strutting'!#REF!</definedName>
    <definedName name="___________psc700" localSheetId="17">'[3]Shoring and Strutting'!#REF!</definedName>
    <definedName name="___________psc700" localSheetId="18">'[3]Shoring and Strutting'!#REF!</definedName>
    <definedName name="___________psc700" localSheetId="21">'[3]Shoring and Strutting'!#REF!</definedName>
    <definedName name="___________psc700" localSheetId="4">'[3]Shoring and Strutting'!#REF!</definedName>
    <definedName name="___________psc700">'[3]Shoring and Strutting'!#REF!</definedName>
    <definedName name="___________psc800" localSheetId="24">'[3]Shoring and Strutting'!#REF!</definedName>
    <definedName name="___________psc800" localSheetId="14">'[3]Shoring and Strutting'!#REF!</definedName>
    <definedName name="___________psc800" localSheetId="17">'[3]Shoring and Strutting'!#REF!</definedName>
    <definedName name="___________psc800" localSheetId="18">'[3]Shoring and Strutting'!#REF!</definedName>
    <definedName name="___________psc800" localSheetId="21">'[3]Shoring and Strutting'!#REF!</definedName>
    <definedName name="___________psc800" localSheetId="4">'[3]Shoring and Strutting'!#REF!</definedName>
    <definedName name="___________psc800">'[3]Shoring and Strutting'!#REF!</definedName>
    <definedName name="___________RCC115">[28]Spec!$B$10</definedName>
    <definedName name="___________RCC12" localSheetId="11">#REF!</definedName>
    <definedName name="___________RCC12" localSheetId="18">#REF!</definedName>
    <definedName name="___________RCC12" localSheetId="21">#REF!</definedName>
    <definedName name="___________RCC12" localSheetId="9">[20]Spec!#REF!</definedName>
    <definedName name="___________RCC12" localSheetId="16">[20]Spec!#REF!</definedName>
    <definedName name="___________RCC12" localSheetId="4">[20]Spec!#REF!</definedName>
    <definedName name="___________RCC12" localSheetId="10">[20]Spec!#REF!</definedName>
    <definedName name="___________RCC12">#REF!</definedName>
    <definedName name="___________RCC124" localSheetId="11">#REF!</definedName>
    <definedName name="___________RCC124" localSheetId="18">#REF!</definedName>
    <definedName name="___________RCC124" localSheetId="21">#REF!</definedName>
    <definedName name="___________RCC124" localSheetId="4">#REF!</definedName>
    <definedName name="___________RCC124">#REF!</definedName>
    <definedName name="___________SW10" localSheetId="24">'[3]Shoring and Strutting'!#REF!</definedName>
    <definedName name="___________SW10" localSheetId="14">'[3]Shoring and Strutting'!#REF!</definedName>
    <definedName name="___________SW10" localSheetId="17">'[3]Shoring and Strutting'!#REF!</definedName>
    <definedName name="___________SW10" localSheetId="18">'[3]Shoring and Strutting'!#REF!</definedName>
    <definedName name="___________SW10" localSheetId="21">'[3]Shoring and Strutting'!#REF!</definedName>
    <definedName name="___________SW10" localSheetId="4">'[3]Shoring and Strutting'!#REF!</definedName>
    <definedName name="___________SW10">'[3]Shoring and Strutting'!#REF!</definedName>
    <definedName name="___________tab1" localSheetId="23">#REF!</definedName>
    <definedName name="___________tab1" localSheetId="24">#REF!</definedName>
    <definedName name="___________tab1" localSheetId="5">#REF!</definedName>
    <definedName name="___________tab1" localSheetId="11">#REF!</definedName>
    <definedName name="___________tab1" localSheetId="14">#REF!</definedName>
    <definedName name="___________tab1" localSheetId="17">#REF!</definedName>
    <definedName name="___________tab1" localSheetId="18">#REF!</definedName>
    <definedName name="___________tab1" localSheetId="20">#REF!</definedName>
    <definedName name="___________tab1" localSheetId="21">#REF!</definedName>
    <definedName name="___________tab1" localSheetId="4">#REF!</definedName>
    <definedName name="___________tab1">#REF!</definedName>
    <definedName name="___________tab2" localSheetId="23">#REF!</definedName>
    <definedName name="___________tab2" localSheetId="24">#REF!</definedName>
    <definedName name="___________tab2" localSheetId="5">#REF!</definedName>
    <definedName name="___________tab2" localSheetId="11">#REF!</definedName>
    <definedName name="___________tab2" localSheetId="14">#REF!</definedName>
    <definedName name="___________tab2" localSheetId="17">#REF!</definedName>
    <definedName name="___________tab2" localSheetId="18">#REF!</definedName>
    <definedName name="___________tab2" localSheetId="20">#REF!</definedName>
    <definedName name="___________tab2" localSheetId="21">#REF!</definedName>
    <definedName name="___________tab2" localSheetId="4">#REF!</definedName>
    <definedName name="___________tab2">#REF!</definedName>
    <definedName name="___________TAB4" localSheetId="4">#REF!</definedName>
    <definedName name="___________TAB4">#REF!</definedName>
    <definedName name="___________TAB5" localSheetId="4">#REF!</definedName>
    <definedName name="___________TAB5">#REF!</definedName>
    <definedName name="__________A1" localSheetId="23">#REF!</definedName>
    <definedName name="__________A1" localSheetId="24">#REF!</definedName>
    <definedName name="__________A1" localSheetId="5">#REF!</definedName>
    <definedName name="__________A1" localSheetId="11">#REF!</definedName>
    <definedName name="__________A1" localSheetId="14">#REF!</definedName>
    <definedName name="__________A1" localSheetId="17">#REF!</definedName>
    <definedName name="__________A1" localSheetId="18">#REF!</definedName>
    <definedName name="__________A1" localSheetId="20">#REF!</definedName>
    <definedName name="__________A1" localSheetId="21">#REF!</definedName>
    <definedName name="__________A1" localSheetId="4">#REF!</definedName>
    <definedName name="__________A1">#REF!</definedName>
    <definedName name="__________A8" localSheetId="23">#REF!</definedName>
    <definedName name="__________A8" localSheetId="24">#REF!</definedName>
    <definedName name="__________A8" localSheetId="5">#REF!</definedName>
    <definedName name="__________A8" localSheetId="11">#REF!</definedName>
    <definedName name="__________A8" localSheetId="14">#REF!</definedName>
    <definedName name="__________A8" localSheetId="17">#REF!</definedName>
    <definedName name="__________A8" localSheetId="18">#REF!</definedName>
    <definedName name="__________A8" localSheetId="20">#REF!</definedName>
    <definedName name="__________A8" localSheetId="21">#REF!</definedName>
    <definedName name="__________A8" localSheetId="4">#REF!</definedName>
    <definedName name="__________A8">#REF!</definedName>
    <definedName name="__________DIN217" localSheetId="23">#REF!</definedName>
    <definedName name="__________DIN217" localSheetId="24">#REF!</definedName>
    <definedName name="__________DIN217" localSheetId="5">#REF!</definedName>
    <definedName name="__________DIN217" localSheetId="11">#REF!</definedName>
    <definedName name="__________DIN217" localSheetId="14">#REF!</definedName>
    <definedName name="__________DIN217" localSheetId="17">#REF!</definedName>
    <definedName name="__________DIN217" localSheetId="18">#REF!</definedName>
    <definedName name="__________DIN217" localSheetId="20">#REF!</definedName>
    <definedName name="__________DIN217" localSheetId="21">#REF!</definedName>
    <definedName name="__________DIN217" localSheetId="4">#REF!</definedName>
    <definedName name="__________DIN217">#REF!</definedName>
    <definedName name="__________fan48" localSheetId="11">#REF!</definedName>
    <definedName name="__________fan48" localSheetId="18">#REF!</definedName>
    <definedName name="__________fan48" localSheetId="21">#REF!</definedName>
    <definedName name="__________fan48" localSheetId="4">#REF!</definedName>
    <definedName name="__________fan48">#REF!</definedName>
    <definedName name="__________glm33">[9]INPUT!$B$7-3.3</definedName>
    <definedName name="__________glm34">[19]INPUT!$B$8-3.3</definedName>
    <definedName name="__________HBG12" localSheetId="24">'[3]Shoring and Strutting'!#REF!</definedName>
    <definedName name="__________HBG12" localSheetId="5">'[3]Shoring and Strutting'!#REF!</definedName>
    <definedName name="__________HBG12" localSheetId="14">'[3]Shoring and Strutting'!#REF!</definedName>
    <definedName name="__________HBG12" localSheetId="17">'[3]Shoring and Strutting'!#REF!</definedName>
    <definedName name="__________HBG12" localSheetId="18">'[3]Shoring and Strutting'!#REF!</definedName>
    <definedName name="__________HBG12" localSheetId="21">'[3]Shoring and Strutting'!#REF!</definedName>
    <definedName name="__________HBG12" localSheetId="4">'[3]Shoring and Strutting'!#REF!</definedName>
    <definedName name="__________HBG12">'[3]Shoring and Strutting'!#REF!</definedName>
    <definedName name="__________HBG20" localSheetId="23">'[3]Shoring and Strutting'!#REF!</definedName>
    <definedName name="__________HBG20" localSheetId="24">'[3]Shoring and Strutting'!#REF!</definedName>
    <definedName name="__________HBG20" localSheetId="5">'[3]Shoring and Strutting'!#REF!</definedName>
    <definedName name="__________HBG20" localSheetId="8">#REF!</definedName>
    <definedName name="__________HBG20" localSheetId="11">#REF!</definedName>
    <definedName name="__________HBG20" localSheetId="14">'[3]Shoring and Strutting'!#REF!</definedName>
    <definedName name="__________HBG20" localSheetId="17">'[3]Shoring and Strutting'!#REF!</definedName>
    <definedName name="__________HBG20" localSheetId="18">#REF!</definedName>
    <definedName name="__________HBG20" localSheetId="20">'[3]Shoring and Strutting'!#REF!</definedName>
    <definedName name="__________HBG20" localSheetId="21">'[3]Shoring and Strutting'!#REF!</definedName>
    <definedName name="__________HBG20" localSheetId="9">#REF!</definedName>
    <definedName name="__________HBG20" localSheetId="15">#REF!</definedName>
    <definedName name="__________HBG20" localSheetId="16">#REF!</definedName>
    <definedName name="__________HBG20" localSheetId="4">#REF!</definedName>
    <definedName name="__________HBG20" localSheetId="10">#REF!</definedName>
    <definedName name="__________HBG20">#REF!</definedName>
    <definedName name="__________HBG40" localSheetId="23">'[3]Shoring and Strutting'!#REF!</definedName>
    <definedName name="__________HBG40" localSheetId="24">'[3]Shoring and Strutting'!#REF!</definedName>
    <definedName name="__________HBG40" localSheetId="5">'[3]Shoring and Strutting'!#REF!</definedName>
    <definedName name="__________HBG40" localSheetId="8">#REF!</definedName>
    <definedName name="__________HBG40" localSheetId="11">#REF!</definedName>
    <definedName name="__________HBG40" localSheetId="14">'[3]Shoring and Strutting'!#REF!</definedName>
    <definedName name="__________HBG40" localSheetId="17">'[3]Shoring and Strutting'!#REF!</definedName>
    <definedName name="__________HBG40" localSheetId="18">#REF!</definedName>
    <definedName name="__________HBG40" localSheetId="20">'[3]Shoring and Strutting'!#REF!</definedName>
    <definedName name="__________HBG40" localSheetId="21">'[3]Shoring and Strutting'!#REF!</definedName>
    <definedName name="__________HBG40" localSheetId="9">#REF!</definedName>
    <definedName name="__________HBG40" localSheetId="15">#REF!</definedName>
    <definedName name="__________HBG40" localSheetId="16">#REF!</definedName>
    <definedName name="__________HBG40" localSheetId="4">#REF!</definedName>
    <definedName name="__________HBG40" localSheetId="10">#REF!</definedName>
    <definedName name="__________HBG40">#REF!</definedName>
    <definedName name="__________mwl1">[19]INPUT!$B$10</definedName>
    <definedName name="__________PN1">'[14]Side wall dsn Formula'!$I$7</definedName>
    <definedName name="__________psc450" localSheetId="14">'[3]Shoring and Strutting'!#REF!</definedName>
    <definedName name="__________psc450" localSheetId="17">'[3]Shoring and Strutting'!#REF!</definedName>
    <definedName name="__________psc450" localSheetId="18">'[3]Shoring and Strutting'!#REF!</definedName>
    <definedName name="__________psc450" localSheetId="21">'[3]Shoring and Strutting'!#REF!</definedName>
    <definedName name="__________psc450" localSheetId="4">'[3]Shoring and Strutting'!#REF!</definedName>
    <definedName name="__________psc450">'[3]Shoring and Strutting'!#REF!</definedName>
    <definedName name="__________psc500" localSheetId="24">'[3]Shoring and Strutting'!#REF!</definedName>
    <definedName name="__________psc500" localSheetId="14">'[3]Shoring and Strutting'!#REF!</definedName>
    <definedName name="__________psc500" localSheetId="17">'[3]Shoring and Strutting'!#REF!</definedName>
    <definedName name="__________psc500" localSheetId="18">'[3]Shoring and Strutting'!#REF!</definedName>
    <definedName name="__________psc500" localSheetId="21">'[3]Shoring and Strutting'!#REF!</definedName>
    <definedName name="__________psc500" localSheetId="4">'[3]Shoring and Strutting'!#REF!</definedName>
    <definedName name="__________psc500">'[3]Shoring and Strutting'!#REF!</definedName>
    <definedName name="__________psc600" localSheetId="24">'[3]Shoring and Strutting'!#REF!</definedName>
    <definedName name="__________psc600" localSheetId="14">'[3]Shoring and Strutting'!#REF!</definedName>
    <definedName name="__________psc600" localSheetId="17">'[3]Shoring and Strutting'!#REF!</definedName>
    <definedName name="__________psc600" localSheetId="18">'[3]Shoring and Strutting'!#REF!</definedName>
    <definedName name="__________psc600" localSheetId="21">'[3]Shoring and Strutting'!#REF!</definedName>
    <definedName name="__________psc600" localSheetId="4">'[3]Shoring and Strutting'!#REF!</definedName>
    <definedName name="__________psc600">'[3]Shoring and Strutting'!#REF!</definedName>
    <definedName name="__________psc700" localSheetId="24">'[3]Shoring and Strutting'!#REF!</definedName>
    <definedName name="__________psc700" localSheetId="14">'[3]Shoring and Strutting'!#REF!</definedName>
    <definedName name="__________psc700" localSheetId="17">'[3]Shoring and Strutting'!#REF!</definedName>
    <definedName name="__________psc700" localSheetId="18">'[3]Shoring and Strutting'!#REF!</definedName>
    <definedName name="__________psc700" localSheetId="21">'[3]Shoring and Strutting'!#REF!</definedName>
    <definedName name="__________psc700" localSheetId="4">'[3]Shoring and Strutting'!#REF!</definedName>
    <definedName name="__________psc700">'[3]Shoring and Strutting'!#REF!</definedName>
    <definedName name="__________psc800" localSheetId="24">'[3]Shoring and Strutting'!#REF!</definedName>
    <definedName name="__________psc800" localSheetId="14">'[3]Shoring and Strutting'!#REF!</definedName>
    <definedName name="__________psc800" localSheetId="17">'[3]Shoring and Strutting'!#REF!</definedName>
    <definedName name="__________psc800" localSheetId="18">'[3]Shoring and Strutting'!#REF!</definedName>
    <definedName name="__________psc800" localSheetId="21">'[3]Shoring and Strutting'!#REF!</definedName>
    <definedName name="__________psc800" localSheetId="4">'[3]Shoring and Strutting'!#REF!</definedName>
    <definedName name="__________psc800">'[3]Shoring and Strutting'!#REF!</definedName>
    <definedName name="__________RCC115" localSheetId="11">#REF!</definedName>
    <definedName name="__________RCC115" localSheetId="18">#REF!</definedName>
    <definedName name="__________RCC115" localSheetId="21">#REF!</definedName>
    <definedName name="__________RCC115" localSheetId="9">#REF!</definedName>
    <definedName name="__________RCC115" localSheetId="16">#REF!</definedName>
    <definedName name="__________RCC115" localSheetId="4">#REF!</definedName>
    <definedName name="__________RCC115" localSheetId="10">#REF!</definedName>
    <definedName name="__________RCC115">#REF!</definedName>
    <definedName name="__________RCC12" localSheetId="18">[28]Spec!#REF!</definedName>
    <definedName name="__________RCC12" localSheetId="21">[28]Spec!#REF!</definedName>
    <definedName name="__________RCC12" localSheetId="9">[28]Spec!#REF!</definedName>
    <definedName name="__________RCC12" localSheetId="16">[28]Spec!#REF!</definedName>
    <definedName name="__________RCC12" localSheetId="4">[28]Spec!#REF!</definedName>
    <definedName name="__________RCC12" localSheetId="10">[28]Spec!#REF!</definedName>
    <definedName name="__________RCC12">[28]Spec!#REF!</definedName>
    <definedName name="__________RCC124" localSheetId="11">#REF!</definedName>
    <definedName name="__________RCC124" localSheetId="18">#REF!</definedName>
    <definedName name="__________RCC124" localSheetId="21">#REF!</definedName>
    <definedName name="__________RCC124" localSheetId="4">#REF!</definedName>
    <definedName name="__________RCC124">#REF!</definedName>
    <definedName name="__________SW10" localSheetId="24">'[3]Shoring and Strutting'!#REF!</definedName>
    <definedName name="__________SW10" localSheetId="14">'[3]Shoring and Strutting'!#REF!</definedName>
    <definedName name="__________SW10" localSheetId="17">'[3]Shoring and Strutting'!#REF!</definedName>
    <definedName name="__________SW10" localSheetId="18">'[3]Shoring and Strutting'!#REF!</definedName>
    <definedName name="__________SW10" localSheetId="21">'[3]Shoring and Strutting'!#REF!</definedName>
    <definedName name="__________SW10" localSheetId="4">'[3]Shoring and Strutting'!#REF!</definedName>
    <definedName name="__________SW10">'[3]Shoring and Strutting'!#REF!</definedName>
    <definedName name="__________tab1" localSheetId="23">#REF!</definedName>
    <definedName name="__________tab1" localSheetId="24">#REF!</definedName>
    <definedName name="__________tab1" localSheetId="5">#REF!</definedName>
    <definedName name="__________tab1" localSheetId="11">#REF!</definedName>
    <definedName name="__________tab1" localSheetId="14">#REF!</definedName>
    <definedName name="__________tab1" localSheetId="17">#REF!</definedName>
    <definedName name="__________tab1" localSheetId="18">#REF!</definedName>
    <definedName name="__________tab1" localSheetId="20">#REF!</definedName>
    <definedName name="__________tab1" localSheetId="21">#REF!</definedName>
    <definedName name="__________tab1" localSheetId="4">#REF!</definedName>
    <definedName name="__________tab1">#REF!</definedName>
    <definedName name="__________tab2" localSheetId="23">#REF!</definedName>
    <definedName name="__________tab2" localSheetId="24">#REF!</definedName>
    <definedName name="__________tab2" localSheetId="5">#REF!</definedName>
    <definedName name="__________tab2" localSheetId="11">#REF!</definedName>
    <definedName name="__________tab2" localSheetId="14">#REF!</definedName>
    <definedName name="__________tab2" localSheetId="17">#REF!</definedName>
    <definedName name="__________tab2" localSheetId="18">#REF!</definedName>
    <definedName name="__________tab2" localSheetId="20">#REF!</definedName>
    <definedName name="__________tab2" localSheetId="21">#REF!</definedName>
    <definedName name="__________tab2" localSheetId="4">#REF!</definedName>
    <definedName name="__________tab2">#REF!</definedName>
    <definedName name="__________TAB4" localSheetId="4">#REF!</definedName>
    <definedName name="__________TAB4">#REF!</definedName>
    <definedName name="__________TAB5" localSheetId="4">#REF!</definedName>
    <definedName name="__________TAB5">#REF!</definedName>
    <definedName name="_________A1" localSheetId="23">#REF!</definedName>
    <definedName name="_________A1" localSheetId="24">#REF!</definedName>
    <definedName name="_________A1" localSheetId="5">#REF!</definedName>
    <definedName name="_________A1" localSheetId="11">#REF!</definedName>
    <definedName name="_________A1" localSheetId="14">#REF!</definedName>
    <definedName name="_________A1" localSheetId="17">#REF!</definedName>
    <definedName name="_________A1" localSheetId="18">#REF!</definedName>
    <definedName name="_________A1" localSheetId="20">#REF!</definedName>
    <definedName name="_________A1" localSheetId="21">#REF!</definedName>
    <definedName name="_________A1" localSheetId="4">#REF!</definedName>
    <definedName name="_________A1">#REF!</definedName>
    <definedName name="_________A8" localSheetId="23">#REF!</definedName>
    <definedName name="_________A8" localSheetId="24">#REF!</definedName>
    <definedName name="_________A8" localSheetId="5">#REF!</definedName>
    <definedName name="_________A8" localSheetId="11">#REF!</definedName>
    <definedName name="_________A8" localSheetId="14">#REF!</definedName>
    <definedName name="_________A8" localSheetId="17">#REF!</definedName>
    <definedName name="_________A8" localSheetId="18">#REF!</definedName>
    <definedName name="_________A8" localSheetId="20">#REF!</definedName>
    <definedName name="_________A8" localSheetId="21">#REF!</definedName>
    <definedName name="_________A8" localSheetId="9">#REF!</definedName>
    <definedName name="_________A8" localSheetId="16">#REF!</definedName>
    <definedName name="_________A8" localSheetId="4">#REF!</definedName>
    <definedName name="_________A8" localSheetId="10">#REF!</definedName>
    <definedName name="_________A8">#REF!</definedName>
    <definedName name="_________DIN217" localSheetId="23">#REF!</definedName>
    <definedName name="_________DIN217" localSheetId="24">#REF!</definedName>
    <definedName name="_________DIN217" localSheetId="5">#REF!</definedName>
    <definedName name="_________DIN217" localSheetId="11">#REF!</definedName>
    <definedName name="_________DIN217" localSheetId="14">#REF!</definedName>
    <definedName name="_________DIN217" localSheetId="17">#REF!</definedName>
    <definedName name="_________DIN217" localSheetId="18">#REF!</definedName>
    <definedName name="_________DIN217" localSheetId="20">#REF!</definedName>
    <definedName name="_________DIN217" localSheetId="21">#REF!</definedName>
    <definedName name="_________DIN217" localSheetId="4">#REF!</definedName>
    <definedName name="_________DIN217">#REF!</definedName>
    <definedName name="_________fan48" localSheetId="11">#REF!</definedName>
    <definedName name="_________fan48" localSheetId="18">#REF!</definedName>
    <definedName name="_________fan48" localSheetId="21">#REF!</definedName>
    <definedName name="_________fan48" localSheetId="4">#REF!</definedName>
    <definedName name="_________fan48">#REF!</definedName>
    <definedName name="_________glm33">[9]INPUT!$B$7-3.3</definedName>
    <definedName name="_________glm34">[19]INPUT!$B$8-3.3</definedName>
    <definedName name="_________HBG12" localSheetId="24">'[3]Shoring and Strutting'!#REF!</definedName>
    <definedName name="_________HBG12" localSheetId="5">'[3]Shoring and Strutting'!#REF!</definedName>
    <definedName name="_________HBG12" localSheetId="14">'[3]Shoring and Strutting'!#REF!</definedName>
    <definedName name="_________HBG12" localSheetId="17">'[3]Shoring and Strutting'!#REF!</definedName>
    <definedName name="_________HBG12" localSheetId="18">'[3]Shoring and Strutting'!#REF!</definedName>
    <definedName name="_________HBG12" localSheetId="21">'[3]Shoring and Strutting'!#REF!</definedName>
    <definedName name="_________HBG12" localSheetId="4">'[3]Shoring and Strutting'!#REF!</definedName>
    <definedName name="_________HBG12">'[3]Shoring and Strutting'!#REF!</definedName>
    <definedName name="_________HBG20" localSheetId="23">'[3]Shoring and Strutting'!#REF!</definedName>
    <definedName name="_________HBG20" localSheetId="24">'[3]Shoring and Strutting'!#REF!</definedName>
    <definedName name="_________HBG20" localSheetId="5">'[3]Shoring and Strutting'!#REF!</definedName>
    <definedName name="_________HBG20" localSheetId="8">#REF!</definedName>
    <definedName name="_________HBG20" localSheetId="11">#REF!</definedName>
    <definedName name="_________HBG20" localSheetId="14">'[3]Shoring and Strutting'!#REF!</definedName>
    <definedName name="_________HBG20" localSheetId="17">'[3]Shoring and Strutting'!#REF!</definedName>
    <definedName name="_________HBG20" localSheetId="18">#REF!</definedName>
    <definedName name="_________HBG20" localSheetId="20">'[3]Shoring and Strutting'!#REF!</definedName>
    <definedName name="_________HBG20" localSheetId="21">'[3]Shoring and Strutting'!#REF!</definedName>
    <definedName name="_________HBG20" localSheetId="9">#REF!</definedName>
    <definedName name="_________HBG20" localSheetId="15">#REF!</definedName>
    <definedName name="_________HBG20" localSheetId="16">#REF!</definedName>
    <definedName name="_________HBG20" localSheetId="4">#REF!</definedName>
    <definedName name="_________HBG20" localSheetId="10">#REF!</definedName>
    <definedName name="_________HBG20">#REF!</definedName>
    <definedName name="_________HBG40" localSheetId="23">'[3]Shoring and Strutting'!#REF!</definedName>
    <definedName name="_________HBG40" localSheetId="24">'[3]Shoring and Strutting'!#REF!</definedName>
    <definedName name="_________HBG40" localSheetId="5">'[3]Shoring and Strutting'!#REF!</definedName>
    <definedName name="_________HBG40" localSheetId="8">#REF!</definedName>
    <definedName name="_________HBG40" localSheetId="11">#REF!</definedName>
    <definedName name="_________HBG40" localSheetId="14">'[3]Shoring and Strutting'!#REF!</definedName>
    <definedName name="_________HBG40" localSheetId="17">'[3]Shoring and Strutting'!#REF!</definedName>
    <definedName name="_________HBG40" localSheetId="18">#REF!</definedName>
    <definedName name="_________HBG40" localSheetId="20">'[3]Shoring and Strutting'!#REF!</definedName>
    <definedName name="_________HBG40" localSheetId="21">'[3]Shoring and Strutting'!#REF!</definedName>
    <definedName name="_________HBG40" localSheetId="9">#REF!</definedName>
    <definedName name="_________HBG40" localSheetId="15">#REF!</definedName>
    <definedName name="_________HBG40" localSheetId="16">#REF!</definedName>
    <definedName name="_________HBG40" localSheetId="4">#REF!</definedName>
    <definedName name="_________HBG40" localSheetId="10">#REF!</definedName>
    <definedName name="_________HBG40">#REF!</definedName>
    <definedName name="_________mwl1">[19]INPUT!$B$10</definedName>
    <definedName name="_________PN1">'[14]Side wall dsn Formula'!$I$7</definedName>
    <definedName name="_________psc450" localSheetId="14">'[3]Shoring and Strutting'!#REF!</definedName>
    <definedName name="_________psc450" localSheetId="17">'[3]Shoring and Strutting'!#REF!</definedName>
    <definedName name="_________psc450" localSheetId="18">'[3]Shoring and Strutting'!#REF!</definedName>
    <definedName name="_________psc450" localSheetId="21">'[3]Shoring and Strutting'!#REF!</definedName>
    <definedName name="_________psc450" localSheetId="4">'[3]Shoring and Strutting'!#REF!</definedName>
    <definedName name="_________psc450">'[3]Shoring and Strutting'!#REF!</definedName>
    <definedName name="_________psc500" localSheetId="24">'[3]Shoring and Strutting'!#REF!</definedName>
    <definedName name="_________psc500" localSheetId="14">'[3]Shoring and Strutting'!#REF!</definedName>
    <definedName name="_________psc500" localSheetId="17">'[3]Shoring and Strutting'!#REF!</definedName>
    <definedName name="_________psc500" localSheetId="18">'[3]Shoring and Strutting'!#REF!</definedName>
    <definedName name="_________psc500" localSheetId="21">'[3]Shoring and Strutting'!#REF!</definedName>
    <definedName name="_________psc500" localSheetId="4">'[3]Shoring and Strutting'!#REF!</definedName>
    <definedName name="_________psc500">'[3]Shoring and Strutting'!#REF!</definedName>
    <definedName name="_________psc600" localSheetId="24">'[3]Shoring and Strutting'!#REF!</definedName>
    <definedName name="_________psc600" localSheetId="14">'[3]Shoring and Strutting'!#REF!</definedName>
    <definedName name="_________psc600" localSheetId="17">'[3]Shoring and Strutting'!#REF!</definedName>
    <definedName name="_________psc600" localSheetId="18">'[3]Shoring and Strutting'!#REF!</definedName>
    <definedName name="_________psc600" localSheetId="21">'[3]Shoring and Strutting'!#REF!</definedName>
    <definedName name="_________psc600" localSheetId="4">'[3]Shoring and Strutting'!#REF!</definedName>
    <definedName name="_________psc600">'[3]Shoring and Strutting'!#REF!</definedName>
    <definedName name="_________psc700" localSheetId="24">'[3]Shoring and Strutting'!#REF!</definedName>
    <definedName name="_________psc700" localSheetId="14">'[3]Shoring and Strutting'!#REF!</definedName>
    <definedName name="_________psc700" localSheetId="17">'[3]Shoring and Strutting'!#REF!</definedName>
    <definedName name="_________psc700" localSheetId="18">'[3]Shoring and Strutting'!#REF!</definedName>
    <definedName name="_________psc700" localSheetId="21">'[3]Shoring and Strutting'!#REF!</definedName>
    <definedName name="_________psc700" localSheetId="4">'[3]Shoring and Strutting'!#REF!</definedName>
    <definedName name="_________psc700">'[3]Shoring and Strutting'!#REF!</definedName>
    <definedName name="_________psc800" localSheetId="24">'[3]Shoring and Strutting'!#REF!</definedName>
    <definedName name="_________psc800" localSheetId="14">'[3]Shoring and Strutting'!#REF!</definedName>
    <definedName name="_________psc800" localSheetId="17">'[3]Shoring and Strutting'!#REF!</definedName>
    <definedName name="_________psc800" localSheetId="18">'[3]Shoring and Strutting'!#REF!</definedName>
    <definedName name="_________psc800" localSheetId="21">'[3]Shoring and Strutting'!#REF!</definedName>
    <definedName name="_________psc800" localSheetId="4">'[3]Shoring and Strutting'!#REF!</definedName>
    <definedName name="_________psc800">'[3]Shoring and Strutting'!#REF!</definedName>
    <definedName name="_________RCC115">[28]Spec!$B$10</definedName>
    <definedName name="_________RCC12" localSheetId="11">#REF!</definedName>
    <definedName name="_________RCC12" localSheetId="18">#REF!</definedName>
    <definedName name="_________RCC12" localSheetId="21">#REF!</definedName>
    <definedName name="_________RCC12" localSheetId="9">[20]Spec!#REF!</definedName>
    <definedName name="_________RCC12" localSheetId="16">[20]Spec!#REF!</definedName>
    <definedName name="_________RCC12" localSheetId="4">[20]Spec!#REF!</definedName>
    <definedName name="_________RCC12" localSheetId="10">[20]Spec!#REF!</definedName>
    <definedName name="_________RCC12">#REF!</definedName>
    <definedName name="_________RCC124" localSheetId="11">#REF!</definedName>
    <definedName name="_________RCC124" localSheetId="18">#REF!</definedName>
    <definedName name="_________RCC124" localSheetId="21">#REF!</definedName>
    <definedName name="_________RCC124" localSheetId="4">#REF!</definedName>
    <definedName name="_________RCC124">#REF!</definedName>
    <definedName name="_________SW10" localSheetId="24">'[3]Shoring and Strutting'!#REF!</definedName>
    <definedName name="_________SW10" localSheetId="14">'[3]Shoring and Strutting'!#REF!</definedName>
    <definedName name="_________SW10" localSheetId="17">'[3]Shoring and Strutting'!#REF!</definedName>
    <definedName name="_________SW10" localSheetId="18">'[3]Shoring and Strutting'!#REF!</definedName>
    <definedName name="_________SW10" localSheetId="21">'[3]Shoring and Strutting'!#REF!</definedName>
    <definedName name="_________SW10" localSheetId="4">'[3]Shoring and Strutting'!#REF!</definedName>
    <definedName name="_________SW10">'[3]Shoring and Strutting'!#REF!</definedName>
    <definedName name="_________tab1" localSheetId="23">#REF!</definedName>
    <definedName name="_________tab1" localSheetId="24">#REF!</definedName>
    <definedName name="_________tab1" localSheetId="5">#REF!</definedName>
    <definedName name="_________tab1" localSheetId="11">#REF!</definedName>
    <definedName name="_________tab1" localSheetId="14">#REF!</definedName>
    <definedName name="_________tab1" localSheetId="17">#REF!</definedName>
    <definedName name="_________tab1" localSheetId="18">#REF!</definedName>
    <definedName name="_________tab1" localSheetId="20">#REF!</definedName>
    <definedName name="_________tab1" localSheetId="21">#REF!</definedName>
    <definedName name="_________tab1" localSheetId="9">#REF!</definedName>
    <definedName name="_________tab1" localSheetId="16">#REF!</definedName>
    <definedName name="_________tab1" localSheetId="4">#REF!</definedName>
    <definedName name="_________tab1" localSheetId="10">#REF!</definedName>
    <definedName name="_________tab1">#REF!</definedName>
    <definedName name="_________tab2" localSheetId="23">#REF!</definedName>
    <definedName name="_________tab2" localSheetId="24">#REF!</definedName>
    <definedName name="_________tab2" localSheetId="5">#REF!</definedName>
    <definedName name="_________tab2" localSheetId="11">#REF!</definedName>
    <definedName name="_________tab2" localSheetId="14">#REF!</definedName>
    <definedName name="_________tab2" localSheetId="17">#REF!</definedName>
    <definedName name="_________tab2" localSheetId="18">#REF!</definedName>
    <definedName name="_________tab2" localSheetId="20">#REF!</definedName>
    <definedName name="_________tab2" localSheetId="21">#REF!</definedName>
    <definedName name="_________tab2" localSheetId="9">#REF!</definedName>
    <definedName name="_________tab2" localSheetId="16">#REF!</definedName>
    <definedName name="_________tab2" localSheetId="4">#REF!</definedName>
    <definedName name="_________tab2" localSheetId="10">#REF!</definedName>
    <definedName name="_________tab2">#REF!</definedName>
    <definedName name="_________TAB4" localSheetId="4">#REF!</definedName>
    <definedName name="_________TAB4">#REF!</definedName>
    <definedName name="_________TAB5" localSheetId="4">#REF!</definedName>
    <definedName name="_________TAB5">#REF!</definedName>
    <definedName name="________A1" localSheetId="23">#REF!</definedName>
    <definedName name="________A1" localSheetId="24">#REF!</definedName>
    <definedName name="________A1" localSheetId="5">#REF!</definedName>
    <definedName name="________A1" localSheetId="11">#REF!</definedName>
    <definedName name="________A1" localSheetId="14">#REF!</definedName>
    <definedName name="________A1" localSheetId="17">#REF!</definedName>
    <definedName name="________A1" localSheetId="18">#REF!</definedName>
    <definedName name="________A1" localSheetId="20">#REF!</definedName>
    <definedName name="________A1" localSheetId="21">#REF!</definedName>
    <definedName name="________A1" localSheetId="4">#REF!</definedName>
    <definedName name="________A1">#REF!</definedName>
    <definedName name="________A8" localSheetId="23">#REF!</definedName>
    <definedName name="________A8" localSheetId="24">#REF!</definedName>
    <definedName name="________A8" localSheetId="5">#REF!</definedName>
    <definedName name="________A8" localSheetId="11">#REF!</definedName>
    <definedName name="________A8" localSheetId="14">#REF!</definedName>
    <definedName name="________A8" localSheetId="17">#REF!</definedName>
    <definedName name="________A8" localSheetId="18">#REF!</definedName>
    <definedName name="________A8" localSheetId="20">#REF!</definedName>
    <definedName name="________A8" localSheetId="21">#REF!</definedName>
    <definedName name="________A8" localSheetId="4">#REF!</definedName>
    <definedName name="________A8">#REF!</definedName>
    <definedName name="________DIN217" localSheetId="23">#REF!</definedName>
    <definedName name="________DIN217" localSheetId="24">#REF!</definedName>
    <definedName name="________DIN217" localSheetId="5">#REF!</definedName>
    <definedName name="________DIN217" localSheetId="11">#REF!</definedName>
    <definedName name="________DIN217" localSheetId="14">#REF!</definedName>
    <definedName name="________DIN217" localSheetId="17">#REF!</definedName>
    <definedName name="________DIN217" localSheetId="18">#REF!</definedName>
    <definedName name="________DIN217" localSheetId="20">#REF!</definedName>
    <definedName name="________DIN217" localSheetId="21">#REF!</definedName>
    <definedName name="________DIN217" localSheetId="4">#REF!</definedName>
    <definedName name="________DIN217">#REF!</definedName>
    <definedName name="________fan48" localSheetId="11">#REF!</definedName>
    <definedName name="________fan48" localSheetId="18">#REF!</definedName>
    <definedName name="________fan48" localSheetId="21">#REF!</definedName>
    <definedName name="________fan48" localSheetId="4">#REF!</definedName>
    <definedName name="________fan48">#REF!</definedName>
    <definedName name="________glm33">[9]INPUT!$B$7-3.3</definedName>
    <definedName name="________glm34">[19]INPUT!$B$8-3.3</definedName>
    <definedName name="________HBG12" localSheetId="24">'[3]Shoring and Strutting'!#REF!</definedName>
    <definedName name="________HBG12" localSheetId="5">'[3]Shoring and Strutting'!#REF!</definedName>
    <definedName name="________HBG12" localSheetId="14">'[3]Shoring and Strutting'!#REF!</definedName>
    <definedName name="________HBG12" localSheetId="17">'[3]Shoring and Strutting'!#REF!</definedName>
    <definedName name="________HBG12" localSheetId="18">'[3]Shoring and Strutting'!#REF!</definedName>
    <definedName name="________HBG12" localSheetId="21">'[3]Shoring and Strutting'!#REF!</definedName>
    <definedName name="________HBG12" localSheetId="4">'[3]Shoring and Strutting'!#REF!</definedName>
    <definedName name="________HBG12">'[3]Shoring and Strutting'!#REF!</definedName>
    <definedName name="________HBG20" localSheetId="23">'[3]Shoring and Strutting'!#REF!</definedName>
    <definedName name="________HBG20" localSheetId="24">'[3]Shoring and Strutting'!#REF!</definedName>
    <definedName name="________HBG20" localSheetId="5">'[3]Shoring and Strutting'!#REF!</definedName>
    <definedName name="________HBG20" localSheetId="8">#REF!</definedName>
    <definedName name="________HBG20" localSheetId="11">#REF!</definedName>
    <definedName name="________HBG20" localSheetId="14">'[3]Shoring and Strutting'!#REF!</definedName>
    <definedName name="________HBG20" localSheetId="17">'[3]Shoring and Strutting'!#REF!</definedName>
    <definedName name="________HBG20" localSheetId="18">#REF!</definedName>
    <definedName name="________HBG20" localSheetId="20">'[3]Shoring and Strutting'!#REF!</definedName>
    <definedName name="________HBG20" localSheetId="21">'[3]Shoring and Strutting'!#REF!</definedName>
    <definedName name="________HBG20" localSheetId="9">#REF!</definedName>
    <definedName name="________HBG20" localSheetId="15">#REF!</definedName>
    <definedName name="________HBG20" localSheetId="16">#REF!</definedName>
    <definedName name="________HBG20" localSheetId="4">#REF!</definedName>
    <definedName name="________HBG20" localSheetId="10">#REF!</definedName>
    <definedName name="________HBG20">#REF!</definedName>
    <definedName name="________HBG40" localSheetId="23">'[3]Shoring and Strutting'!#REF!</definedName>
    <definedName name="________HBG40" localSheetId="24">'[3]Shoring and Strutting'!#REF!</definedName>
    <definedName name="________HBG40" localSheetId="5">'[3]Shoring and Strutting'!#REF!</definedName>
    <definedName name="________HBG40" localSheetId="8">#REF!</definedName>
    <definedName name="________HBG40" localSheetId="11">#REF!</definedName>
    <definedName name="________HBG40" localSheetId="14">'[3]Shoring and Strutting'!#REF!</definedName>
    <definedName name="________HBG40" localSheetId="17">'[3]Shoring and Strutting'!#REF!</definedName>
    <definedName name="________HBG40" localSheetId="18">#REF!</definedName>
    <definedName name="________HBG40" localSheetId="20">'[3]Shoring and Strutting'!#REF!</definedName>
    <definedName name="________HBG40" localSheetId="21">'[3]Shoring and Strutting'!#REF!</definedName>
    <definedName name="________HBG40" localSheetId="15">#REF!</definedName>
    <definedName name="________HBG40" localSheetId="16">#REF!</definedName>
    <definedName name="________HBG40" localSheetId="4">#REF!</definedName>
    <definedName name="________HBG40" localSheetId="10">#REF!</definedName>
    <definedName name="________HBG40">#REF!</definedName>
    <definedName name="________mwl1">[19]INPUT!$B$10</definedName>
    <definedName name="________PN1">'[14]Side wall dsn Formula'!$I$7</definedName>
    <definedName name="________psc450" localSheetId="14">'[3]Shoring and Strutting'!#REF!</definedName>
    <definedName name="________psc450" localSheetId="17">'[3]Shoring and Strutting'!#REF!</definedName>
    <definedName name="________psc450" localSheetId="18">'[3]Shoring and Strutting'!#REF!</definedName>
    <definedName name="________psc450" localSheetId="21">'[3]Shoring and Strutting'!#REF!</definedName>
    <definedName name="________psc450" localSheetId="4">'[3]Shoring and Strutting'!#REF!</definedName>
    <definedName name="________psc450">'[3]Shoring and Strutting'!#REF!</definedName>
    <definedName name="________psc500" localSheetId="24">'[3]Shoring and Strutting'!#REF!</definedName>
    <definedName name="________psc500" localSheetId="14">'[3]Shoring and Strutting'!#REF!</definedName>
    <definedName name="________psc500" localSheetId="17">'[3]Shoring and Strutting'!#REF!</definedName>
    <definedName name="________psc500" localSheetId="18">'[3]Shoring and Strutting'!#REF!</definedName>
    <definedName name="________psc500" localSheetId="21">'[3]Shoring and Strutting'!#REF!</definedName>
    <definedName name="________psc500" localSheetId="4">'[3]Shoring and Strutting'!#REF!</definedName>
    <definedName name="________psc500">'[3]Shoring and Strutting'!#REF!</definedName>
    <definedName name="________psc600" localSheetId="24">'[3]Shoring and Strutting'!#REF!</definedName>
    <definedName name="________psc600" localSheetId="14">'[3]Shoring and Strutting'!#REF!</definedName>
    <definedName name="________psc600" localSheetId="17">'[3]Shoring and Strutting'!#REF!</definedName>
    <definedName name="________psc600" localSheetId="18">'[3]Shoring and Strutting'!#REF!</definedName>
    <definedName name="________psc600" localSheetId="21">'[3]Shoring and Strutting'!#REF!</definedName>
    <definedName name="________psc600" localSheetId="4">'[3]Shoring and Strutting'!#REF!</definedName>
    <definedName name="________psc600">'[3]Shoring and Strutting'!#REF!</definedName>
    <definedName name="________psc700" localSheetId="24">'[3]Shoring and Strutting'!#REF!</definedName>
    <definedName name="________psc700" localSheetId="14">'[3]Shoring and Strutting'!#REF!</definedName>
    <definedName name="________psc700" localSheetId="17">'[3]Shoring and Strutting'!#REF!</definedName>
    <definedName name="________psc700" localSheetId="18">'[3]Shoring and Strutting'!#REF!</definedName>
    <definedName name="________psc700" localSheetId="21">'[3]Shoring and Strutting'!#REF!</definedName>
    <definedName name="________psc700" localSheetId="4">'[3]Shoring and Strutting'!#REF!</definedName>
    <definedName name="________psc700">'[3]Shoring and Strutting'!#REF!</definedName>
    <definedName name="________psc800" localSheetId="24">'[3]Shoring and Strutting'!#REF!</definedName>
    <definedName name="________psc800" localSheetId="14">'[3]Shoring and Strutting'!#REF!</definedName>
    <definedName name="________psc800" localSheetId="17">'[3]Shoring and Strutting'!#REF!</definedName>
    <definedName name="________psc800" localSheetId="18">'[3]Shoring and Strutting'!#REF!</definedName>
    <definedName name="________psc800" localSheetId="21">'[3]Shoring and Strutting'!#REF!</definedName>
    <definedName name="________psc800" localSheetId="4">'[3]Shoring and Strutting'!#REF!</definedName>
    <definedName name="________psc800">'[3]Shoring and Strutting'!#REF!</definedName>
    <definedName name="________RCC115">[31]Spec!$B$10</definedName>
    <definedName name="________RCC12" localSheetId="18">[32]Spec!#REF!</definedName>
    <definedName name="________RCC12" localSheetId="21">[32]Spec!#REF!</definedName>
    <definedName name="________RCC12" localSheetId="9">[32]Spec!#REF!</definedName>
    <definedName name="________RCC12" localSheetId="16">[32]Spec!#REF!</definedName>
    <definedName name="________RCC12" localSheetId="4">[32]Spec!#REF!</definedName>
    <definedName name="________RCC12" localSheetId="10">[32]Spec!#REF!</definedName>
    <definedName name="________RCC12">[32]Spec!#REF!</definedName>
    <definedName name="________RCC124" localSheetId="11">#REF!</definedName>
    <definedName name="________RCC124" localSheetId="18">#REF!</definedName>
    <definedName name="________RCC124" localSheetId="21">#REF!</definedName>
    <definedName name="________RCC124" localSheetId="4">#REF!</definedName>
    <definedName name="________RCC124">#REF!</definedName>
    <definedName name="________SW10" localSheetId="24">'[3]Shoring and Strutting'!#REF!</definedName>
    <definedName name="________SW10" localSheetId="14">'[3]Shoring and Strutting'!#REF!</definedName>
    <definedName name="________SW10" localSheetId="17">'[3]Shoring and Strutting'!#REF!</definedName>
    <definedName name="________SW10" localSheetId="18">'[3]Shoring and Strutting'!#REF!</definedName>
    <definedName name="________SW10" localSheetId="21">'[3]Shoring and Strutting'!#REF!</definedName>
    <definedName name="________SW10" localSheetId="4">'[3]Shoring and Strutting'!#REF!</definedName>
    <definedName name="________SW10">'[3]Shoring and Strutting'!#REF!</definedName>
    <definedName name="________tab1" localSheetId="23">#REF!</definedName>
    <definedName name="________tab1" localSheetId="24">#REF!</definedName>
    <definedName name="________tab1" localSheetId="5">#REF!</definedName>
    <definedName name="________tab1" localSheetId="11">#REF!</definedName>
    <definedName name="________tab1" localSheetId="14">#REF!</definedName>
    <definedName name="________tab1" localSheetId="17">#REF!</definedName>
    <definedName name="________tab1" localSheetId="18">#REF!</definedName>
    <definedName name="________tab1" localSheetId="20">#REF!</definedName>
    <definedName name="________tab1" localSheetId="21">#REF!</definedName>
    <definedName name="________tab1" localSheetId="4">#REF!</definedName>
    <definedName name="________tab1">#REF!</definedName>
    <definedName name="________tab2" localSheetId="23">#REF!</definedName>
    <definedName name="________tab2" localSheetId="24">#REF!</definedName>
    <definedName name="________tab2" localSheetId="5">#REF!</definedName>
    <definedName name="________tab2" localSheetId="11">#REF!</definedName>
    <definedName name="________tab2" localSheetId="14">#REF!</definedName>
    <definedName name="________tab2" localSheetId="17">#REF!</definedName>
    <definedName name="________tab2" localSheetId="18">#REF!</definedName>
    <definedName name="________tab2" localSheetId="20">#REF!</definedName>
    <definedName name="________tab2" localSheetId="21">#REF!</definedName>
    <definedName name="________tab2" localSheetId="4">#REF!</definedName>
    <definedName name="________tab2">#REF!</definedName>
    <definedName name="________TAB4" localSheetId="4">#REF!</definedName>
    <definedName name="________TAB4">#REF!</definedName>
    <definedName name="________TAB5" localSheetId="4">#REF!</definedName>
    <definedName name="________TAB5">#REF!</definedName>
    <definedName name="_______A1" localSheetId="23">#REF!</definedName>
    <definedName name="_______A1" localSheetId="24">#REF!</definedName>
    <definedName name="_______A1" localSheetId="5">#REF!</definedName>
    <definedName name="_______A1" localSheetId="11">#REF!</definedName>
    <definedName name="_______A1" localSheetId="14">#REF!</definedName>
    <definedName name="_______A1" localSheetId="17">#REF!</definedName>
    <definedName name="_______A1" localSheetId="18">#REF!</definedName>
    <definedName name="_______A1" localSheetId="20">#REF!</definedName>
    <definedName name="_______A1" localSheetId="21">#REF!</definedName>
    <definedName name="_______A1" localSheetId="9">#REF!</definedName>
    <definedName name="_______A1" localSheetId="16">#REF!</definedName>
    <definedName name="_______A1" localSheetId="4">#REF!</definedName>
    <definedName name="_______A1" localSheetId="10">#REF!</definedName>
    <definedName name="_______A1">#REF!</definedName>
    <definedName name="_______A8" localSheetId="23">#REF!</definedName>
    <definedName name="_______A8" localSheetId="24">#REF!</definedName>
    <definedName name="_______A8" localSheetId="5">#REF!</definedName>
    <definedName name="_______A8" localSheetId="11">#REF!</definedName>
    <definedName name="_______A8" localSheetId="14">#REF!</definedName>
    <definedName name="_______A8" localSheetId="17">#REF!</definedName>
    <definedName name="_______A8" localSheetId="18">#REF!</definedName>
    <definedName name="_______A8" localSheetId="20">#REF!</definedName>
    <definedName name="_______A8" localSheetId="21">#REF!</definedName>
    <definedName name="_______A8" localSheetId="4">#REF!</definedName>
    <definedName name="_______A8">#REF!</definedName>
    <definedName name="_______DIN217" localSheetId="23">#REF!</definedName>
    <definedName name="_______DIN217" localSheetId="24">#REF!</definedName>
    <definedName name="_______DIN217" localSheetId="5">#REF!</definedName>
    <definedName name="_______DIN217" localSheetId="11">#REF!</definedName>
    <definedName name="_______DIN217" localSheetId="14">#REF!</definedName>
    <definedName name="_______DIN217" localSheetId="17">#REF!</definedName>
    <definedName name="_______DIN217" localSheetId="18">#REF!</definedName>
    <definedName name="_______DIN217" localSheetId="20">#REF!</definedName>
    <definedName name="_______DIN217" localSheetId="21">#REF!</definedName>
    <definedName name="_______DIN217" localSheetId="9">#REF!</definedName>
    <definedName name="_______DIN217" localSheetId="16">#REF!</definedName>
    <definedName name="_______DIN217" localSheetId="4">#REF!</definedName>
    <definedName name="_______DIN217" localSheetId="10">#REF!</definedName>
    <definedName name="_______DIN217">#REF!</definedName>
    <definedName name="_______fan48" localSheetId="11">#REF!</definedName>
    <definedName name="_______fan48" localSheetId="18">#REF!</definedName>
    <definedName name="_______fan48" localSheetId="21">#REF!</definedName>
    <definedName name="_______fan48" localSheetId="4">#REF!</definedName>
    <definedName name="_______fan48">#REF!</definedName>
    <definedName name="_______glm33">[9]INPUT!$B$7-3.3</definedName>
    <definedName name="_______glm34">[19]INPUT!$B$8-3.3</definedName>
    <definedName name="_______HBG12" localSheetId="24">'[3]Shoring and Strutting'!#REF!</definedName>
    <definedName name="_______HBG12" localSheetId="5">'[3]Shoring and Strutting'!#REF!</definedName>
    <definedName name="_______HBG12" localSheetId="14">'[3]Shoring and Strutting'!#REF!</definedName>
    <definedName name="_______HBG12" localSheetId="17">'[3]Shoring and Strutting'!#REF!</definedName>
    <definedName name="_______HBG12" localSheetId="18">'[3]Shoring and Strutting'!#REF!</definedName>
    <definedName name="_______HBG12" localSheetId="21">'[3]Shoring and Strutting'!#REF!</definedName>
    <definedName name="_______HBG12" localSheetId="4">'[3]Shoring and Strutting'!#REF!</definedName>
    <definedName name="_______HBG12">'[3]Shoring and Strutting'!#REF!</definedName>
    <definedName name="_______HBG20" localSheetId="23">'[3]Shoring and Strutting'!#REF!</definedName>
    <definedName name="_______HBG20" localSheetId="24">'[3]Shoring and Strutting'!#REF!</definedName>
    <definedName name="_______HBG20" localSheetId="5">'[3]Shoring and Strutting'!#REF!</definedName>
    <definedName name="_______HBG20" localSheetId="8">#REF!</definedName>
    <definedName name="_______HBG20" localSheetId="11">#REF!</definedName>
    <definedName name="_______HBG20" localSheetId="14">'[3]Shoring and Strutting'!#REF!</definedName>
    <definedName name="_______HBG20" localSheetId="17">'[3]Shoring and Strutting'!#REF!</definedName>
    <definedName name="_______HBG20" localSheetId="18">#REF!</definedName>
    <definedName name="_______HBG20" localSheetId="20">'[3]Shoring and Strutting'!#REF!</definedName>
    <definedName name="_______HBG20" localSheetId="21">'[3]Shoring and Strutting'!#REF!</definedName>
    <definedName name="_______HBG20" localSheetId="9">#REF!</definedName>
    <definedName name="_______HBG20" localSheetId="15">#REF!</definedName>
    <definedName name="_______HBG20" localSheetId="16">#REF!</definedName>
    <definedName name="_______HBG20" localSheetId="4">#REF!</definedName>
    <definedName name="_______HBG20" localSheetId="10">#REF!</definedName>
    <definedName name="_______HBG20">#REF!</definedName>
    <definedName name="_______HBG40" localSheetId="23">'[3]Shoring and Strutting'!#REF!</definedName>
    <definedName name="_______HBG40" localSheetId="24">'[3]Shoring and Strutting'!#REF!</definedName>
    <definedName name="_______HBG40" localSheetId="5">'[3]Shoring and Strutting'!#REF!</definedName>
    <definedName name="_______HBG40" localSheetId="8">#REF!</definedName>
    <definedName name="_______HBG40" localSheetId="11">#REF!</definedName>
    <definedName name="_______HBG40" localSheetId="14">'[3]Shoring and Strutting'!#REF!</definedName>
    <definedName name="_______HBG40" localSheetId="17">'[3]Shoring and Strutting'!#REF!</definedName>
    <definedName name="_______HBG40" localSheetId="18">#REF!</definedName>
    <definedName name="_______HBG40" localSheetId="20">'[3]Shoring and Strutting'!#REF!</definedName>
    <definedName name="_______HBG40" localSheetId="21">'[3]Shoring and Strutting'!#REF!</definedName>
    <definedName name="_______HBG40" localSheetId="15">#REF!</definedName>
    <definedName name="_______HBG40" localSheetId="16">#REF!</definedName>
    <definedName name="_______HBG40" localSheetId="4">#REF!</definedName>
    <definedName name="_______HBG40" localSheetId="10">#REF!</definedName>
    <definedName name="_______HBG40">#REF!</definedName>
    <definedName name="_______mwl1">[19]INPUT!$B$10</definedName>
    <definedName name="_______PN1" localSheetId="24">'[33]Side wall dsn Formula'!$I$7</definedName>
    <definedName name="_______PN1">'[34]Side wall dsn Formula'!$I$7</definedName>
    <definedName name="_______psc450" localSheetId="23">'[3]Shoring and Strutting'!#REF!</definedName>
    <definedName name="_______psc450" localSheetId="24">'[3]Shoring and Strutting'!#REF!</definedName>
    <definedName name="_______psc450" localSheetId="14">'[3]Shoring and Strutting'!#REF!</definedName>
    <definedName name="_______psc450" localSheetId="17">'[3]Shoring and Strutting'!#REF!</definedName>
    <definedName name="_______psc450" localSheetId="18">'[3]Shoring and Strutting'!#REF!</definedName>
    <definedName name="_______psc450" localSheetId="21">'[3]Shoring and Strutting'!#REF!</definedName>
    <definedName name="_______psc450" localSheetId="4">'[3]Shoring and Strutting'!#REF!</definedName>
    <definedName name="_______psc450">'[3]Shoring and Strutting'!#REF!</definedName>
    <definedName name="_______psc500" localSheetId="24">'[3]Shoring and Strutting'!#REF!</definedName>
    <definedName name="_______psc500" localSheetId="14">'[3]Shoring and Strutting'!#REF!</definedName>
    <definedName name="_______psc500" localSheetId="17">'[3]Shoring and Strutting'!#REF!</definedName>
    <definedName name="_______psc500" localSheetId="18">'[3]Shoring and Strutting'!#REF!</definedName>
    <definedName name="_______psc500" localSheetId="21">'[3]Shoring and Strutting'!#REF!</definedName>
    <definedName name="_______psc500" localSheetId="4">'[3]Shoring and Strutting'!#REF!</definedName>
    <definedName name="_______psc500">'[3]Shoring and Strutting'!#REF!</definedName>
    <definedName name="_______psc600" localSheetId="24">'[3]Shoring and Strutting'!#REF!</definedName>
    <definedName name="_______psc600" localSheetId="14">'[3]Shoring and Strutting'!#REF!</definedName>
    <definedName name="_______psc600" localSheetId="17">'[3]Shoring and Strutting'!#REF!</definedName>
    <definedName name="_______psc600" localSheetId="18">'[3]Shoring and Strutting'!#REF!</definedName>
    <definedName name="_______psc600" localSheetId="21">'[3]Shoring and Strutting'!#REF!</definedName>
    <definedName name="_______psc600" localSheetId="4">'[3]Shoring and Strutting'!#REF!</definedName>
    <definedName name="_______psc600">'[3]Shoring and Strutting'!#REF!</definedName>
    <definedName name="_______psc700" localSheetId="24">'[3]Shoring and Strutting'!#REF!</definedName>
    <definedName name="_______psc700" localSheetId="14">'[3]Shoring and Strutting'!#REF!</definedName>
    <definedName name="_______psc700" localSheetId="17">'[3]Shoring and Strutting'!#REF!</definedName>
    <definedName name="_______psc700" localSheetId="18">'[3]Shoring and Strutting'!#REF!</definedName>
    <definedName name="_______psc700" localSheetId="21">'[3]Shoring and Strutting'!#REF!</definedName>
    <definedName name="_______psc700" localSheetId="4">'[3]Shoring and Strutting'!#REF!</definedName>
    <definedName name="_______psc700">'[3]Shoring and Strutting'!#REF!</definedName>
    <definedName name="_______psc800" localSheetId="24">'[3]Shoring and Strutting'!#REF!</definedName>
    <definedName name="_______psc800" localSheetId="14">'[3]Shoring and Strutting'!#REF!</definedName>
    <definedName name="_______psc800" localSheetId="17">'[3]Shoring and Strutting'!#REF!</definedName>
    <definedName name="_______psc800" localSheetId="18">'[3]Shoring and Strutting'!#REF!</definedName>
    <definedName name="_______psc800" localSheetId="21">'[3]Shoring and Strutting'!#REF!</definedName>
    <definedName name="_______psc800" localSheetId="4">'[3]Shoring and Strutting'!#REF!</definedName>
    <definedName name="_______psc800">'[3]Shoring and Strutting'!#REF!</definedName>
    <definedName name="_______RCC115">[32]Spec!$B$10</definedName>
    <definedName name="_______RCC12" localSheetId="18">[32]Spec!#REF!</definedName>
    <definedName name="_______RCC12" localSheetId="21">[32]Spec!#REF!</definedName>
    <definedName name="_______RCC12" localSheetId="9">[32]Spec!#REF!</definedName>
    <definedName name="_______RCC12" localSheetId="16">[32]Spec!#REF!</definedName>
    <definedName name="_______RCC12" localSheetId="4">[32]Spec!#REF!</definedName>
    <definedName name="_______RCC12" localSheetId="10">[32]Spec!#REF!</definedName>
    <definedName name="_______RCC12">[32]Spec!#REF!</definedName>
    <definedName name="_______RCC124" localSheetId="11">#REF!</definedName>
    <definedName name="_______RCC124" localSheetId="18">#REF!</definedName>
    <definedName name="_______RCC124" localSheetId="21">#REF!</definedName>
    <definedName name="_______RCC124" localSheetId="4">#REF!</definedName>
    <definedName name="_______RCC124">#REF!</definedName>
    <definedName name="_______SW10" localSheetId="24">'[3]Shoring and Strutting'!#REF!</definedName>
    <definedName name="_______SW10" localSheetId="14">'[3]Shoring and Strutting'!#REF!</definedName>
    <definedName name="_______SW10" localSheetId="17">'[3]Shoring and Strutting'!#REF!</definedName>
    <definedName name="_______SW10" localSheetId="18">'[3]Shoring and Strutting'!#REF!</definedName>
    <definedName name="_______SW10" localSheetId="21">'[3]Shoring and Strutting'!#REF!</definedName>
    <definedName name="_______SW10" localSheetId="4">'[3]Shoring and Strutting'!#REF!</definedName>
    <definedName name="_______SW10">'[3]Shoring and Strutting'!#REF!</definedName>
    <definedName name="_______tab1" localSheetId="23">#REF!</definedName>
    <definedName name="_______tab1" localSheetId="24">#REF!</definedName>
    <definedName name="_______tab1" localSheetId="5">#REF!</definedName>
    <definedName name="_______tab1" localSheetId="11">#REF!</definedName>
    <definedName name="_______tab1" localSheetId="14">#REF!</definedName>
    <definedName name="_______tab1" localSheetId="17">#REF!</definedName>
    <definedName name="_______tab1" localSheetId="18">#REF!</definedName>
    <definedName name="_______tab1" localSheetId="20">#REF!</definedName>
    <definedName name="_______tab1" localSheetId="21">#REF!</definedName>
    <definedName name="_______tab1" localSheetId="4">#REF!</definedName>
    <definedName name="_______tab1">#REF!</definedName>
    <definedName name="_______tab2" localSheetId="23">#REF!</definedName>
    <definedName name="_______tab2" localSheetId="24">#REF!</definedName>
    <definedName name="_______tab2" localSheetId="5">#REF!</definedName>
    <definedName name="_______tab2" localSheetId="11">#REF!</definedName>
    <definedName name="_______tab2" localSheetId="14">#REF!</definedName>
    <definedName name="_______tab2" localSheetId="17">#REF!</definedName>
    <definedName name="_______tab2" localSheetId="18">#REF!</definedName>
    <definedName name="_______tab2" localSheetId="20">#REF!</definedName>
    <definedName name="_______tab2" localSheetId="21">#REF!</definedName>
    <definedName name="_______tab2" localSheetId="4">#REF!</definedName>
    <definedName name="_______tab2">#REF!</definedName>
    <definedName name="_______TAB4" localSheetId="4">#REF!</definedName>
    <definedName name="_______TAB4">#REF!</definedName>
    <definedName name="_______TAB5" localSheetId="4">#REF!</definedName>
    <definedName name="_______TAB5">#REF!</definedName>
    <definedName name="______A1" localSheetId="23">#REF!</definedName>
    <definedName name="______A1" localSheetId="24">#REF!</definedName>
    <definedName name="______A1" localSheetId="5">#REF!</definedName>
    <definedName name="______A1" localSheetId="11">#REF!</definedName>
    <definedName name="______A1" localSheetId="14">#REF!</definedName>
    <definedName name="______A1" localSheetId="17">#REF!</definedName>
    <definedName name="______A1" localSheetId="18">#REF!</definedName>
    <definedName name="______A1" localSheetId="20">#REF!</definedName>
    <definedName name="______A1" localSheetId="21">#REF!</definedName>
    <definedName name="______A1" localSheetId="9">#REF!</definedName>
    <definedName name="______A1" localSheetId="16">#REF!</definedName>
    <definedName name="______A1" localSheetId="4">#REF!</definedName>
    <definedName name="______A1" localSheetId="10">#REF!</definedName>
    <definedName name="______A1">#REF!</definedName>
    <definedName name="______A8" localSheetId="23">#REF!</definedName>
    <definedName name="______A8" localSheetId="24">#REF!</definedName>
    <definedName name="______A8" localSheetId="5">#REF!</definedName>
    <definedName name="______A8" localSheetId="11">#REF!</definedName>
    <definedName name="______A8" localSheetId="14">#REF!</definedName>
    <definedName name="______A8" localSheetId="17">#REF!</definedName>
    <definedName name="______A8" localSheetId="18">#REF!</definedName>
    <definedName name="______A8" localSheetId="20">#REF!</definedName>
    <definedName name="______A8" localSheetId="21">#REF!</definedName>
    <definedName name="______A8" localSheetId="9">#REF!</definedName>
    <definedName name="______A8" localSheetId="16">#REF!</definedName>
    <definedName name="______A8" localSheetId="4">#REF!</definedName>
    <definedName name="______A8" localSheetId="10">#REF!</definedName>
    <definedName name="______A8">#REF!</definedName>
    <definedName name="______bee1" localSheetId="24">'[35]Raft Foundation Design'!$C$41</definedName>
    <definedName name="______bee1">'[36]Raft Foundation Design'!$C$41</definedName>
    <definedName name="______bee2" localSheetId="24">'[35]Raft Foundation Design'!$E$41</definedName>
    <definedName name="______bee2">'[36]Raft Foundation Design'!$E$41</definedName>
    <definedName name="______DIN217" localSheetId="23">#REF!</definedName>
    <definedName name="______DIN217" localSheetId="24">#REF!</definedName>
    <definedName name="______DIN217" localSheetId="5">#REF!</definedName>
    <definedName name="______DIN217" localSheetId="11">#REF!</definedName>
    <definedName name="______DIN217" localSheetId="14">#REF!</definedName>
    <definedName name="______DIN217" localSheetId="17">#REF!</definedName>
    <definedName name="______DIN217" localSheetId="18">#REF!</definedName>
    <definedName name="______DIN217" localSheetId="20">#REF!</definedName>
    <definedName name="______DIN217" localSheetId="21">#REF!</definedName>
    <definedName name="______DIN217" localSheetId="9">#REF!</definedName>
    <definedName name="______DIN217" localSheetId="16">#REF!</definedName>
    <definedName name="______DIN217" localSheetId="4">#REF!</definedName>
    <definedName name="______DIN217" localSheetId="10">#REF!</definedName>
    <definedName name="______DIN217">#REF!</definedName>
    <definedName name="______fan48" localSheetId="11">#REF!</definedName>
    <definedName name="______fan48" localSheetId="18">#REF!</definedName>
    <definedName name="______fan48" localSheetId="21">#REF!</definedName>
    <definedName name="______fan48" localSheetId="4">#REF!</definedName>
    <definedName name="______fan48">#REF!</definedName>
    <definedName name="______glm33" localSheetId="24">[37]INPUT!$B$7-3.3</definedName>
    <definedName name="______glm33" localSheetId="9">[38]INPUT!$B$8-3.3</definedName>
    <definedName name="______glm33" localSheetId="16">[39]INPUT!$B$8-3.3</definedName>
    <definedName name="______glm33" localSheetId="4">[38]INPUT!$B$8-3.3</definedName>
    <definedName name="______glm33" localSheetId="10">[38]INPUT!$B$8-3.3</definedName>
    <definedName name="______glm33">[40]INPUT!$B$7-3.3</definedName>
    <definedName name="______glm34">[19]INPUT!$B$8-3.3</definedName>
    <definedName name="______HBG12" localSheetId="23">'[3]Shoring and Strutting'!#REF!</definedName>
    <definedName name="______HBG12" localSheetId="24">'[3]Shoring and Strutting'!#REF!</definedName>
    <definedName name="______HBG12" localSheetId="5">'[3]Shoring and Strutting'!#REF!</definedName>
    <definedName name="______HBG12" localSheetId="14">'[3]Shoring and Strutting'!#REF!</definedName>
    <definedName name="______HBG12" localSheetId="17">'[3]Shoring and Strutting'!#REF!</definedName>
    <definedName name="______HBG12" localSheetId="18">'[3]Shoring and Strutting'!#REF!</definedName>
    <definedName name="______HBG12" localSheetId="20">'[3]Shoring and Strutting'!#REF!</definedName>
    <definedName name="______HBG12" localSheetId="21">'[3]Shoring and Strutting'!#REF!</definedName>
    <definedName name="______HBG12" localSheetId="4">'[3]Shoring and Strutting'!#REF!</definedName>
    <definedName name="______HBG12">'[3]Shoring and Strutting'!#REF!</definedName>
    <definedName name="______HBG20" localSheetId="23">'[3]Shoring and Strutting'!#REF!</definedName>
    <definedName name="______HBG20" localSheetId="24">'[3]Shoring and Strutting'!#REF!</definedName>
    <definedName name="______HBG20" localSheetId="5">'[3]Shoring and Strutting'!#REF!</definedName>
    <definedName name="______HBG20" localSheetId="8">#REF!</definedName>
    <definedName name="______HBG20" localSheetId="11">#REF!</definedName>
    <definedName name="______HBG20" localSheetId="14">'[3]Shoring and Strutting'!#REF!</definedName>
    <definedName name="______HBG20" localSheetId="17">'[3]Shoring and Strutting'!#REF!</definedName>
    <definedName name="______HBG20" localSheetId="18">#REF!</definedName>
    <definedName name="______HBG20" localSheetId="20">'[3]Shoring and Strutting'!#REF!</definedName>
    <definedName name="______HBG20" localSheetId="21">'[3]Shoring and Strutting'!#REF!</definedName>
    <definedName name="______HBG20" localSheetId="9">#REF!</definedName>
    <definedName name="______HBG20" localSheetId="15">#REF!</definedName>
    <definedName name="______HBG20" localSheetId="16">#REF!</definedName>
    <definedName name="______HBG20" localSheetId="4">#REF!</definedName>
    <definedName name="______HBG20" localSheetId="10">#REF!</definedName>
    <definedName name="______HBG20">#REF!</definedName>
    <definedName name="______HBG40" localSheetId="23">'[3]Shoring and Strutting'!#REF!</definedName>
    <definedName name="______HBG40" localSheetId="24">'[3]Shoring and Strutting'!#REF!</definedName>
    <definedName name="______HBG40" localSheetId="5">'[3]Shoring and Strutting'!#REF!</definedName>
    <definedName name="______HBG40" localSheetId="8">#REF!</definedName>
    <definedName name="______HBG40" localSheetId="11">#REF!</definedName>
    <definedName name="______HBG40" localSheetId="14">'[3]Shoring and Strutting'!#REF!</definedName>
    <definedName name="______HBG40" localSheetId="17">'[3]Shoring and Strutting'!#REF!</definedName>
    <definedName name="______HBG40" localSheetId="18">#REF!</definedName>
    <definedName name="______HBG40" localSheetId="20">'[3]Shoring and Strutting'!#REF!</definedName>
    <definedName name="______HBG40" localSheetId="21">'[3]Shoring and Strutting'!#REF!</definedName>
    <definedName name="______HBG40" localSheetId="9">#REF!</definedName>
    <definedName name="______HBG40" localSheetId="15">#REF!</definedName>
    <definedName name="______HBG40" localSheetId="16">#REF!</definedName>
    <definedName name="______HBG40" localSheetId="4">#REF!</definedName>
    <definedName name="______HBG40" localSheetId="10">#REF!</definedName>
    <definedName name="______HBG40">#REF!</definedName>
    <definedName name="______mwl1">[19]INPUT!$B$10</definedName>
    <definedName name="______psc450" localSheetId="23">'[3]Shoring and Strutting'!#REF!</definedName>
    <definedName name="______psc450" localSheetId="24">'[3]Shoring and Strutting'!#REF!</definedName>
    <definedName name="______psc450" localSheetId="14">'[3]Shoring and Strutting'!#REF!</definedName>
    <definedName name="______psc450" localSheetId="17">'[3]Shoring and Strutting'!#REF!</definedName>
    <definedName name="______psc450" localSheetId="18">'[3]Shoring and Strutting'!#REF!</definedName>
    <definedName name="______psc450" localSheetId="21">'[3]Shoring and Strutting'!#REF!</definedName>
    <definedName name="______psc450" localSheetId="4">'[3]Shoring and Strutting'!#REF!</definedName>
    <definedName name="______psc450">'[3]Shoring and Strutting'!#REF!</definedName>
    <definedName name="______psc500" localSheetId="24">'[3]Shoring and Strutting'!#REF!</definedName>
    <definedName name="______psc500" localSheetId="14">'[3]Shoring and Strutting'!#REF!</definedName>
    <definedName name="______psc500" localSheetId="17">'[3]Shoring and Strutting'!#REF!</definedName>
    <definedName name="______psc500" localSheetId="18">'[3]Shoring and Strutting'!#REF!</definedName>
    <definedName name="______psc500" localSheetId="21">'[3]Shoring and Strutting'!#REF!</definedName>
    <definedName name="______psc500" localSheetId="4">'[3]Shoring and Strutting'!#REF!</definedName>
    <definedName name="______psc500">'[3]Shoring and Strutting'!#REF!</definedName>
    <definedName name="______psc600" localSheetId="24">'[3]Shoring and Strutting'!#REF!</definedName>
    <definedName name="______psc600" localSheetId="14">'[3]Shoring and Strutting'!#REF!</definedName>
    <definedName name="______psc600" localSheetId="17">'[3]Shoring and Strutting'!#REF!</definedName>
    <definedName name="______psc600" localSheetId="18">'[3]Shoring and Strutting'!#REF!</definedName>
    <definedName name="______psc600" localSheetId="21">'[3]Shoring and Strutting'!#REF!</definedName>
    <definedName name="______psc600" localSheetId="4">'[3]Shoring and Strutting'!#REF!</definedName>
    <definedName name="______psc600">'[3]Shoring and Strutting'!#REF!</definedName>
    <definedName name="______psc700" localSheetId="24">'[3]Shoring and Strutting'!#REF!</definedName>
    <definedName name="______psc700" localSheetId="14">'[3]Shoring and Strutting'!#REF!</definedName>
    <definedName name="______psc700" localSheetId="17">'[3]Shoring and Strutting'!#REF!</definedName>
    <definedName name="______psc700" localSheetId="18">'[3]Shoring and Strutting'!#REF!</definedName>
    <definedName name="______psc700" localSheetId="21">'[3]Shoring and Strutting'!#REF!</definedName>
    <definedName name="______psc700" localSheetId="4">'[3]Shoring and Strutting'!#REF!</definedName>
    <definedName name="______psc700">'[3]Shoring and Strutting'!#REF!</definedName>
    <definedName name="______psc800" localSheetId="24">'[3]Shoring and Strutting'!#REF!</definedName>
    <definedName name="______psc800" localSheetId="14">'[3]Shoring and Strutting'!#REF!</definedName>
    <definedName name="______psc800" localSheetId="17">'[3]Shoring and Strutting'!#REF!</definedName>
    <definedName name="______psc800" localSheetId="18">'[3]Shoring and Strutting'!#REF!</definedName>
    <definedName name="______psc800" localSheetId="21">'[3]Shoring and Strutting'!#REF!</definedName>
    <definedName name="______psc800" localSheetId="4">'[3]Shoring and Strutting'!#REF!</definedName>
    <definedName name="______psc800">'[3]Shoring and Strutting'!#REF!</definedName>
    <definedName name="______RCC115">[32]Spec!$B$10</definedName>
    <definedName name="______RCC12" localSheetId="18">[32]Spec!#REF!</definedName>
    <definedName name="______RCC12" localSheetId="21">[32]Spec!#REF!</definedName>
    <definedName name="______RCC12" localSheetId="9">[32]Spec!#REF!</definedName>
    <definedName name="______RCC12" localSheetId="16">[32]Spec!#REF!</definedName>
    <definedName name="______RCC12" localSheetId="4">[32]Spec!#REF!</definedName>
    <definedName name="______RCC12" localSheetId="10">[32]Spec!#REF!</definedName>
    <definedName name="______RCC12">[32]Spec!#REF!</definedName>
    <definedName name="______RCC124" localSheetId="11">#REF!</definedName>
    <definedName name="______RCC124" localSheetId="18">#REF!</definedName>
    <definedName name="______RCC124" localSheetId="21">#REF!</definedName>
    <definedName name="______RCC124" localSheetId="4">#REF!</definedName>
    <definedName name="______RCC124">#REF!</definedName>
    <definedName name="______SW10" localSheetId="24">'[3]Shoring and Strutting'!#REF!</definedName>
    <definedName name="______SW10" localSheetId="14">'[3]Shoring and Strutting'!#REF!</definedName>
    <definedName name="______SW10" localSheetId="17">'[3]Shoring and Strutting'!#REF!</definedName>
    <definedName name="______SW10" localSheetId="18">'[3]Shoring and Strutting'!#REF!</definedName>
    <definedName name="______SW10" localSheetId="21">'[3]Shoring and Strutting'!#REF!</definedName>
    <definedName name="______SW10" localSheetId="4">'[3]Shoring and Strutting'!#REF!</definedName>
    <definedName name="______SW10">'[3]Shoring and Strutting'!#REF!</definedName>
    <definedName name="______tab1" localSheetId="23">#REF!</definedName>
    <definedName name="______tab1" localSheetId="24">#REF!</definedName>
    <definedName name="______tab1" localSheetId="5">#REF!</definedName>
    <definedName name="______tab1" localSheetId="11">#REF!</definedName>
    <definedName name="______tab1" localSheetId="14">#REF!</definedName>
    <definedName name="______tab1" localSheetId="17">#REF!</definedName>
    <definedName name="______tab1" localSheetId="18">#REF!</definedName>
    <definedName name="______tab1" localSheetId="20">#REF!</definedName>
    <definedName name="______tab1" localSheetId="21">#REF!</definedName>
    <definedName name="______tab1" localSheetId="9">#REF!</definedName>
    <definedName name="______tab1" localSheetId="16">#REF!</definedName>
    <definedName name="______tab1" localSheetId="4">#REF!</definedName>
    <definedName name="______tab1" localSheetId="10">#REF!</definedName>
    <definedName name="______tab1">#REF!</definedName>
    <definedName name="______tab2" localSheetId="23">#REF!</definedName>
    <definedName name="______tab2" localSheetId="24">#REF!</definedName>
    <definedName name="______tab2" localSheetId="5">#REF!</definedName>
    <definedName name="______tab2" localSheetId="11">#REF!</definedName>
    <definedName name="______tab2" localSheetId="14">#REF!</definedName>
    <definedName name="______tab2" localSheetId="17">#REF!</definedName>
    <definedName name="______tab2" localSheetId="18">#REF!</definedName>
    <definedName name="______tab2" localSheetId="20">#REF!</definedName>
    <definedName name="______tab2" localSheetId="21">#REF!</definedName>
    <definedName name="______tab2" localSheetId="9">#REF!</definedName>
    <definedName name="______tab2" localSheetId="16">#REF!</definedName>
    <definedName name="______tab2" localSheetId="4">#REF!</definedName>
    <definedName name="______tab2" localSheetId="10">#REF!</definedName>
    <definedName name="______tab2">#REF!</definedName>
    <definedName name="______TAB4" localSheetId="4">#REF!</definedName>
    <definedName name="______TAB4">#REF!</definedName>
    <definedName name="______TAB5" localSheetId="4">#REF!</definedName>
    <definedName name="______TAB5">#REF!</definedName>
    <definedName name="_____A1" localSheetId="23">#REF!</definedName>
    <definedName name="_____A1" localSheetId="24">#REF!</definedName>
    <definedName name="_____A1" localSheetId="5">#REF!</definedName>
    <definedName name="_____A1" localSheetId="11">#REF!</definedName>
    <definedName name="_____A1" localSheetId="14">#REF!</definedName>
    <definedName name="_____A1" localSheetId="17">#REF!</definedName>
    <definedName name="_____A1" localSheetId="18">#REF!</definedName>
    <definedName name="_____A1" localSheetId="20">#REF!</definedName>
    <definedName name="_____A1" localSheetId="21">#REF!</definedName>
    <definedName name="_____A1" localSheetId="9">#REF!</definedName>
    <definedName name="_____A1" localSheetId="16">#REF!</definedName>
    <definedName name="_____A1" localSheetId="4">#REF!</definedName>
    <definedName name="_____A1" localSheetId="10">#REF!</definedName>
    <definedName name="_____A1">#REF!</definedName>
    <definedName name="_____A8" localSheetId="23">#REF!</definedName>
    <definedName name="_____A8" localSheetId="24">#REF!</definedName>
    <definedName name="_____A8" localSheetId="5">#REF!</definedName>
    <definedName name="_____A8" localSheetId="11">#REF!</definedName>
    <definedName name="_____A8" localSheetId="14">#REF!</definedName>
    <definedName name="_____A8" localSheetId="17">#REF!</definedName>
    <definedName name="_____A8" localSheetId="18">#REF!</definedName>
    <definedName name="_____A8" localSheetId="20">#REF!</definedName>
    <definedName name="_____A8" localSheetId="21">#REF!</definedName>
    <definedName name="_____A8" localSheetId="4">#REF!</definedName>
    <definedName name="_____A8">#REF!</definedName>
    <definedName name="_____bee1" localSheetId="24">'[35]Raft Foundation Design'!$C$41</definedName>
    <definedName name="_____bee1">'[36]Raft Foundation Design'!$C$41</definedName>
    <definedName name="_____bee2" localSheetId="24">'[35]Raft Foundation Design'!$E$41</definedName>
    <definedName name="_____bee2">'[36]Raft Foundation Design'!$E$41</definedName>
    <definedName name="_____DIN217" localSheetId="23">#REF!</definedName>
    <definedName name="_____DIN217" localSheetId="24">#REF!</definedName>
    <definedName name="_____DIN217" localSheetId="5">#REF!</definedName>
    <definedName name="_____DIN217" localSheetId="11">#REF!</definedName>
    <definedName name="_____DIN217" localSheetId="14">#REF!</definedName>
    <definedName name="_____DIN217" localSheetId="17">#REF!</definedName>
    <definedName name="_____DIN217" localSheetId="18">#REF!</definedName>
    <definedName name="_____DIN217" localSheetId="20">#REF!</definedName>
    <definedName name="_____DIN217" localSheetId="21">#REF!</definedName>
    <definedName name="_____DIN217" localSheetId="4">#REF!</definedName>
    <definedName name="_____DIN217">#REF!</definedName>
    <definedName name="_____fan48" localSheetId="11">#REF!</definedName>
    <definedName name="_____fan48" localSheetId="18">#REF!</definedName>
    <definedName name="_____fan48" localSheetId="21">#REF!</definedName>
    <definedName name="_____fan48" localSheetId="4">#REF!</definedName>
    <definedName name="_____fan48">#REF!</definedName>
    <definedName name="_____glm33" localSheetId="15">[39]INPUT!$B$8-3.3</definedName>
    <definedName name="_____glm33">[41]INPUT!$B$7-3.3</definedName>
    <definedName name="_____glm34">[19]INPUT!$B$8-3.3</definedName>
    <definedName name="_____HBG12" localSheetId="24">'[3]Shoring and Strutting'!#REF!</definedName>
    <definedName name="_____HBG12" localSheetId="18">'[3]Shoring and Strutting'!#REF!</definedName>
    <definedName name="_____HBG12" localSheetId="21">'[3]Shoring and Strutting'!#REF!</definedName>
    <definedName name="_____HBG12" localSheetId="4">'[3]Shoring and Strutting'!#REF!</definedName>
    <definedName name="_____HBG12">'[3]Shoring and Strutting'!#REF!</definedName>
    <definedName name="_____HBG20" localSheetId="24">'[3]Shoring and Strutting'!#REF!</definedName>
    <definedName name="_____HBG20" localSheetId="8">#REF!</definedName>
    <definedName name="_____HBG20" localSheetId="11">#REF!</definedName>
    <definedName name="_____HBG20" localSheetId="18">#REF!</definedName>
    <definedName name="_____HBG20" localSheetId="21">#REF!</definedName>
    <definedName name="_____HBG20" localSheetId="15">#REF!</definedName>
    <definedName name="_____HBG20" localSheetId="16">#REF!</definedName>
    <definedName name="_____HBG20" localSheetId="4">#REF!</definedName>
    <definedName name="_____HBG20">#REF!</definedName>
    <definedName name="_____HBG40" localSheetId="24">'[3]Shoring and Strutting'!#REF!</definedName>
    <definedName name="_____HBG40" localSheetId="8">#REF!</definedName>
    <definedName name="_____HBG40" localSheetId="11">#REF!</definedName>
    <definedName name="_____HBG40" localSheetId="18">#REF!</definedName>
    <definedName name="_____HBG40" localSheetId="21">#REF!</definedName>
    <definedName name="_____HBG40" localSheetId="15">#REF!</definedName>
    <definedName name="_____HBG40" localSheetId="16">#REF!</definedName>
    <definedName name="_____HBG40" localSheetId="4">#REF!</definedName>
    <definedName name="_____HBG40">#REF!</definedName>
    <definedName name="_____mwl1">[19]INPUT!$B$10</definedName>
    <definedName name="_____psc450" localSheetId="24">'[3]Shoring and Strutting'!#REF!</definedName>
    <definedName name="_____psc450" localSheetId="18">'[3]Shoring and Strutting'!#REF!</definedName>
    <definedName name="_____psc450" localSheetId="21">'[3]Shoring and Strutting'!#REF!</definedName>
    <definedName name="_____psc450" localSheetId="4">'[3]Shoring and Strutting'!#REF!</definedName>
    <definedName name="_____psc450">'[3]Shoring and Strutting'!#REF!</definedName>
    <definedName name="_____psc500" localSheetId="18">'[3]Shoring and Strutting'!#REF!</definedName>
    <definedName name="_____psc500" localSheetId="21">'[3]Shoring and Strutting'!#REF!</definedName>
    <definedName name="_____psc500" localSheetId="4">'[3]Shoring and Strutting'!#REF!</definedName>
    <definedName name="_____psc500">'[3]Shoring and Strutting'!#REF!</definedName>
    <definedName name="_____psc600" localSheetId="18">'[3]Shoring and Strutting'!#REF!</definedName>
    <definedName name="_____psc600" localSheetId="21">'[3]Shoring and Strutting'!#REF!</definedName>
    <definedName name="_____psc600" localSheetId="4">'[3]Shoring and Strutting'!#REF!</definedName>
    <definedName name="_____psc600">'[3]Shoring and Strutting'!#REF!</definedName>
    <definedName name="_____psc700" localSheetId="18">'[3]Shoring and Strutting'!#REF!</definedName>
    <definedName name="_____psc700" localSheetId="21">'[3]Shoring and Strutting'!#REF!</definedName>
    <definedName name="_____psc700" localSheetId="4">'[3]Shoring and Strutting'!#REF!</definedName>
    <definedName name="_____psc700">'[3]Shoring and Strutting'!#REF!</definedName>
    <definedName name="_____psc800" localSheetId="18">'[3]Shoring and Strutting'!#REF!</definedName>
    <definedName name="_____psc800" localSheetId="21">'[3]Shoring and Strutting'!#REF!</definedName>
    <definedName name="_____psc800" localSheetId="4">'[3]Shoring and Strutting'!#REF!</definedName>
    <definedName name="_____psc800">'[3]Shoring and Strutting'!#REF!</definedName>
    <definedName name="_____RCC115">[32]Spec!$B$10</definedName>
    <definedName name="_____RCC12" localSheetId="11">#REF!</definedName>
    <definedName name="_____RCC12" localSheetId="18">#REF!</definedName>
    <definedName name="_____RCC12" localSheetId="21">#REF!</definedName>
    <definedName name="_____RCC12" localSheetId="9">[20]Spec!#REF!</definedName>
    <definedName name="_____RCC12" localSheetId="16">[20]Spec!#REF!</definedName>
    <definedName name="_____RCC12" localSheetId="4">[20]Spec!#REF!</definedName>
    <definedName name="_____RCC12" localSheetId="10">[20]Spec!#REF!</definedName>
    <definedName name="_____RCC12">#REF!</definedName>
    <definedName name="_____RCC124" localSheetId="11">#REF!</definedName>
    <definedName name="_____RCC124" localSheetId="18">#REF!</definedName>
    <definedName name="_____RCC124" localSheetId="21">#REF!</definedName>
    <definedName name="_____RCC124" localSheetId="4">#REF!</definedName>
    <definedName name="_____RCC124">#REF!</definedName>
    <definedName name="_____SW10" localSheetId="24">'[3]Shoring and Strutting'!#REF!</definedName>
    <definedName name="_____SW10" localSheetId="8">'[3]Shoring and Strutting'!#REF!</definedName>
    <definedName name="_____SW10" localSheetId="18">'[3]Shoring and Strutting'!#REF!</definedName>
    <definedName name="_____SW10" localSheetId="21">'[3]Shoring and Strutting'!#REF!</definedName>
    <definedName name="_____SW10" localSheetId="4">'[3]Shoring and Strutting'!#REF!</definedName>
    <definedName name="_____SW10">'[3]Shoring and Strutting'!#REF!</definedName>
    <definedName name="_____tab1" localSheetId="23">#REF!</definedName>
    <definedName name="_____tab1" localSheetId="24">#REF!</definedName>
    <definedName name="_____tab1" localSheetId="5">#REF!</definedName>
    <definedName name="_____tab1" localSheetId="11">#REF!</definedName>
    <definedName name="_____tab1" localSheetId="14">#REF!</definedName>
    <definedName name="_____tab1" localSheetId="17">#REF!</definedName>
    <definedName name="_____tab1" localSheetId="18">#REF!</definedName>
    <definedName name="_____tab1" localSheetId="20">#REF!</definedName>
    <definedName name="_____tab1" localSheetId="21">#REF!</definedName>
    <definedName name="_____tab1" localSheetId="9">#REF!</definedName>
    <definedName name="_____tab1" localSheetId="15">#REF!</definedName>
    <definedName name="_____tab1" localSheetId="16">#REF!</definedName>
    <definedName name="_____tab1" localSheetId="4">#REF!</definedName>
    <definedName name="_____tab1" localSheetId="10">#REF!</definedName>
    <definedName name="_____tab1">#REF!</definedName>
    <definedName name="_____tab2" localSheetId="23">#REF!</definedName>
    <definedName name="_____tab2" localSheetId="24">#REF!</definedName>
    <definedName name="_____tab2" localSheetId="5">#REF!</definedName>
    <definedName name="_____tab2" localSheetId="11">#REF!</definedName>
    <definedName name="_____tab2" localSheetId="14">#REF!</definedName>
    <definedName name="_____tab2" localSheetId="17">#REF!</definedName>
    <definedName name="_____tab2" localSheetId="18">#REF!</definedName>
    <definedName name="_____tab2" localSheetId="20">#REF!</definedName>
    <definedName name="_____tab2" localSheetId="21">#REF!</definedName>
    <definedName name="_____tab2" localSheetId="9">#REF!</definedName>
    <definedName name="_____tab2" localSheetId="16">#REF!</definedName>
    <definedName name="_____tab2" localSheetId="4">#REF!</definedName>
    <definedName name="_____tab2" localSheetId="10">#REF!</definedName>
    <definedName name="_____tab2">#REF!</definedName>
    <definedName name="_____tab22" localSheetId="4">#REF!</definedName>
    <definedName name="_____tab22">#REF!</definedName>
    <definedName name="_____TAB4" localSheetId="4">#REF!</definedName>
    <definedName name="_____TAB4">#REF!</definedName>
    <definedName name="_____TAB5" localSheetId="4">#REF!</definedName>
    <definedName name="_____TAB5">#REF!</definedName>
    <definedName name="____A1" localSheetId="23">#REF!</definedName>
    <definedName name="____A1" localSheetId="24">#REF!</definedName>
    <definedName name="____A1" localSheetId="5">#REF!</definedName>
    <definedName name="____A1" localSheetId="11">#REF!</definedName>
    <definedName name="____A1" localSheetId="14">#REF!</definedName>
    <definedName name="____A1" localSheetId="17">#REF!</definedName>
    <definedName name="____A1" localSheetId="18">#REF!</definedName>
    <definedName name="____A1" localSheetId="20">#REF!</definedName>
    <definedName name="____A1" localSheetId="21">#REF!</definedName>
    <definedName name="____A1" localSheetId="9">#REF!</definedName>
    <definedName name="____A1" localSheetId="16">#REF!</definedName>
    <definedName name="____A1" localSheetId="4">#REF!</definedName>
    <definedName name="____A1" localSheetId="10">#REF!</definedName>
    <definedName name="____A1">#REF!</definedName>
    <definedName name="____A100000" localSheetId="24">#REF!</definedName>
    <definedName name="____A100000" localSheetId="11">#REF!</definedName>
    <definedName name="____A100000" localSheetId="18">#REF!</definedName>
    <definedName name="____A100000" localSheetId="21">#REF!</definedName>
    <definedName name="____A100000" localSheetId="4">#REF!</definedName>
    <definedName name="____A100000">#REF!</definedName>
    <definedName name="____A69000" localSheetId="24">#REF!</definedName>
    <definedName name="____A69000" localSheetId="11">#REF!</definedName>
    <definedName name="____A69000" localSheetId="18">#REF!</definedName>
    <definedName name="____A69000" localSheetId="21">#REF!</definedName>
    <definedName name="____A69000" localSheetId="4">#REF!</definedName>
    <definedName name="____A69000">#REF!</definedName>
    <definedName name="____A8" localSheetId="23">#REF!</definedName>
    <definedName name="____A8" localSheetId="24">#REF!</definedName>
    <definedName name="____A8" localSheetId="5">#REF!</definedName>
    <definedName name="____A8" localSheetId="11">#REF!</definedName>
    <definedName name="____A8" localSheetId="14">#REF!</definedName>
    <definedName name="____A8" localSheetId="17">#REF!</definedName>
    <definedName name="____A8" localSheetId="18">#REF!</definedName>
    <definedName name="____A8" localSheetId="20">#REF!</definedName>
    <definedName name="____A8" localSheetId="21">#REF!</definedName>
    <definedName name="____A8" localSheetId="4">#REF!</definedName>
    <definedName name="____A8">#REF!</definedName>
    <definedName name="____bee1" localSheetId="24">'[35]Raft Foundation Design'!$C$41</definedName>
    <definedName name="____bee1">'[36]Raft Foundation Design'!$C$41</definedName>
    <definedName name="____bee2" localSheetId="24">'[35]Raft Foundation Design'!$E$41</definedName>
    <definedName name="____bee2">'[36]Raft Foundation Design'!$E$41</definedName>
    <definedName name="____df1">'[42]mom. distrn.'!$B$10</definedName>
    <definedName name="____df2">'[42]mom. distrn.'!$C$10</definedName>
    <definedName name="____df3">'[42]mom. distrn.'!$D$9</definedName>
    <definedName name="____df4">'[42]mom. distrn.'!$D$5</definedName>
    <definedName name="____df5">'[42]mom. distrn.'!$C$4</definedName>
    <definedName name="____df6">'[42]mom. distrn.'!$B$4</definedName>
    <definedName name="____df7">'[42]mom. distrn.'!$A$5</definedName>
    <definedName name="____df8">'[42]mom. distrn.'!$A$9</definedName>
    <definedName name="____DIN217" localSheetId="23">#REF!</definedName>
    <definedName name="____DIN217" localSheetId="24">#REF!</definedName>
    <definedName name="____DIN217" localSheetId="5">#REF!</definedName>
    <definedName name="____DIN217" localSheetId="11">#REF!</definedName>
    <definedName name="____DIN217" localSheetId="14">#REF!</definedName>
    <definedName name="____DIN217" localSheetId="17">#REF!</definedName>
    <definedName name="____DIN217" localSheetId="18">#REF!</definedName>
    <definedName name="____DIN217" localSheetId="20">#REF!</definedName>
    <definedName name="____DIN217" localSheetId="21">#REF!</definedName>
    <definedName name="____DIN217" localSheetId="4">#REF!</definedName>
    <definedName name="____DIN217">#REF!</definedName>
    <definedName name="____fan48" localSheetId="11">#REF!</definedName>
    <definedName name="____fan48" localSheetId="18">#REF!</definedName>
    <definedName name="____fan48" localSheetId="21">#REF!</definedName>
    <definedName name="____fan48" localSheetId="4">#REF!</definedName>
    <definedName name="____fan48">#REF!</definedName>
    <definedName name="____glm33" localSheetId="24">[43]INPUT!$B$7-3.3</definedName>
    <definedName name="____glm33" localSheetId="9">[41]INPUT!$B$7-3.3</definedName>
    <definedName name="____glm33" localSheetId="15">[41]INPUT!$B$7-3.3</definedName>
    <definedName name="____glm33" localSheetId="16">[41]INPUT!$B$7-3.3</definedName>
    <definedName name="____glm33" localSheetId="4">[41]INPUT!$B$7-3.3</definedName>
    <definedName name="____glm33" localSheetId="10">[41]INPUT!$B$7-3.3</definedName>
    <definedName name="____glm34">[19]INPUT!$B$8-3.3</definedName>
    <definedName name="____HBG12" localSheetId="23">'[3]Shoring and Strutting'!#REF!</definedName>
    <definedName name="____HBG12" localSheetId="24">'[3]Shoring and Strutting'!#REF!</definedName>
    <definedName name="____HBG12" localSheetId="5">'[3]Shoring and Strutting'!#REF!</definedName>
    <definedName name="____HBG12" localSheetId="14">'[3]Shoring and Strutting'!#REF!</definedName>
    <definedName name="____HBG12" localSheetId="17">'[3]Shoring and Strutting'!#REF!</definedName>
    <definedName name="____HBG12" localSheetId="18">'[3]Shoring and Strutting'!#REF!</definedName>
    <definedName name="____HBG12" localSheetId="20">'[3]Shoring and Strutting'!#REF!</definedName>
    <definedName name="____HBG12" localSheetId="21">'[3]Shoring and Strutting'!#REF!</definedName>
    <definedName name="____HBG12" localSheetId="4">'[3]Shoring and Strutting'!#REF!</definedName>
    <definedName name="____HBG12">'[3]Shoring and Strutting'!#REF!</definedName>
    <definedName name="____HBG20" localSheetId="23">'[3]Shoring and Strutting'!#REF!</definedName>
    <definedName name="____HBG20" localSheetId="24">'[3]Shoring and Strutting'!#REF!</definedName>
    <definedName name="____HBG20" localSheetId="5">'[3]Shoring and Strutting'!#REF!</definedName>
    <definedName name="____HBG20" localSheetId="8">#REF!</definedName>
    <definedName name="____HBG20" localSheetId="11">#REF!</definedName>
    <definedName name="____HBG20" localSheetId="14">'[3]Shoring and Strutting'!#REF!</definedName>
    <definedName name="____HBG20" localSheetId="17">'[3]Shoring and Strutting'!#REF!</definedName>
    <definedName name="____HBG20" localSheetId="18">#REF!</definedName>
    <definedName name="____HBG20" localSheetId="20">'[3]Shoring and Strutting'!#REF!</definedName>
    <definedName name="____HBG20" localSheetId="21">'[3]Shoring and Strutting'!#REF!</definedName>
    <definedName name="____HBG20" localSheetId="9">#REF!</definedName>
    <definedName name="____HBG20" localSheetId="15">#REF!</definedName>
    <definedName name="____HBG20" localSheetId="16">#REF!</definedName>
    <definedName name="____HBG20" localSheetId="4">#REF!</definedName>
    <definedName name="____HBG20" localSheetId="10">#REF!</definedName>
    <definedName name="____HBG20">#REF!</definedName>
    <definedName name="____HBG40" localSheetId="23">'[3]Shoring and Strutting'!#REF!</definedName>
    <definedName name="____HBG40" localSheetId="24">'[3]Shoring and Strutting'!#REF!</definedName>
    <definedName name="____HBG40" localSheetId="5">'[3]Shoring and Strutting'!#REF!</definedName>
    <definedName name="____HBG40" localSheetId="8">#REF!</definedName>
    <definedName name="____HBG40" localSheetId="11">#REF!</definedName>
    <definedName name="____HBG40" localSheetId="14">'[3]Shoring and Strutting'!#REF!</definedName>
    <definedName name="____HBG40" localSheetId="17">'[3]Shoring and Strutting'!#REF!</definedName>
    <definedName name="____HBG40" localSheetId="18">#REF!</definedName>
    <definedName name="____HBG40" localSheetId="20">'[3]Shoring and Strutting'!#REF!</definedName>
    <definedName name="____HBG40" localSheetId="21">'[3]Shoring and Strutting'!#REF!</definedName>
    <definedName name="____HBG40" localSheetId="9">#REF!</definedName>
    <definedName name="____HBG40" localSheetId="15">#REF!</definedName>
    <definedName name="____HBG40" localSheetId="16">#REF!</definedName>
    <definedName name="____HBG40" localSheetId="4">#REF!</definedName>
    <definedName name="____HBG40" localSheetId="10">#REF!</definedName>
    <definedName name="____HBG40">#REF!</definedName>
    <definedName name="____mwl1">[19]INPUT!$B$10</definedName>
    <definedName name="____PN1" localSheetId="9">'[44]Side wall dsn Formula'!$I$7</definedName>
    <definedName name="____PN1" localSheetId="16">'[45]Side wall dsn Formula'!$I$7</definedName>
    <definedName name="____PN1" localSheetId="4">'[44]Side wall dsn Formula'!$I$7</definedName>
    <definedName name="____PN1" localSheetId="10">'[44]Side wall dsn Formula'!$I$7</definedName>
    <definedName name="____PN1">'[46]Side wall dsn Formula'!$I$7</definedName>
    <definedName name="____psc450" localSheetId="23">'[3]Shoring and Strutting'!#REF!</definedName>
    <definedName name="____psc450" localSheetId="24">'[3]Shoring and Strutting'!#REF!</definedName>
    <definedName name="____psc450" localSheetId="14">'[3]Shoring and Strutting'!#REF!</definedName>
    <definedName name="____psc450" localSheetId="17">'[3]Shoring and Strutting'!#REF!</definedName>
    <definedName name="____psc450" localSheetId="18">'[3]Shoring and Strutting'!#REF!</definedName>
    <definedName name="____psc450" localSheetId="21">'[3]Shoring and Strutting'!#REF!</definedName>
    <definedName name="____psc450" localSheetId="4">'[3]Shoring and Strutting'!#REF!</definedName>
    <definedName name="____psc450">'[3]Shoring and Strutting'!#REF!</definedName>
    <definedName name="____psc500" localSheetId="24">'[3]Shoring and Strutting'!#REF!</definedName>
    <definedName name="____psc500" localSheetId="14">'[3]Shoring and Strutting'!#REF!</definedName>
    <definedName name="____psc500" localSheetId="17">'[3]Shoring and Strutting'!#REF!</definedName>
    <definedName name="____psc500" localSheetId="18">'[3]Shoring and Strutting'!#REF!</definedName>
    <definedName name="____psc500" localSheetId="21">'[3]Shoring and Strutting'!#REF!</definedName>
    <definedName name="____psc500" localSheetId="4">'[3]Shoring and Strutting'!#REF!</definedName>
    <definedName name="____psc500">'[3]Shoring and Strutting'!#REF!</definedName>
    <definedName name="____psc600" localSheetId="24">'[3]Shoring and Strutting'!#REF!</definedName>
    <definedName name="____psc600" localSheetId="14">'[3]Shoring and Strutting'!#REF!</definedName>
    <definedName name="____psc600" localSheetId="17">'[3]Shoring and Strutting'!#REF!</definedName>
    <definedName name="____psc600" localSheetId="18">'[3]Shoring and Strutting'!#REF!</definedName>
    <definedName name="____psc600" localSheetId="21">'[3]Shoring and Strutting'!#REF!</definedName>
    <definedName name="____psc600" localSheetId="4">'[3]Shoring and Strutting'!#REF!</definedName>
    <definedName name="____psc600">'[3]Shoring and Strutting'!#REF!</definedName>
    <definedName name="____psc700" localSheetId="24">'[3]Shoring and Strutting'!#REF!</definedName>
    <definedName name="____psc700" localSheetId="14">'[3]Shoring and Strutting'!#REF!</definedName>
    <definedName name="____psc700" localSheetId="17">'[3]Shoring and Strutting'!#REF!</definedName>
    <definedName name="____psc700" localSheetId="18">'[3]Shoring and Strutting'!#REF!</definedName>
    <definedName name="____psc700" localSheetId="21">'[3]Shoring and Strutting'!#REF!</definedName>
    <definedName name="____psc700" localSheetId="4">'[3]Shoring and Strutting'!#REF!</definedName>
    <definedName name="____psc700">'[3]Shoring and Strutting'!#REF!</definedName>
    <definedName name="____psc800" localSheetId="24">'[3]Shoring and Strutting'!#REF!</definedName>
    <definedName name="____psc800" localSheetId="14">'[3]Shoring and Strutting'!#REF!</definedName>
    <definedName name="____psc800" localSheetId="17">'[3]Shoring and Strutting'!#REF!</definedName>
    <definedName name="____psc800" localSheetId="18">'[3]Shoring and Strutting'!#REF!</definedName>
    <definedName name="____psc800" localSheetId="21">'[3]Shoring and Strutting'!#REF!</definedName>
    <definedName name="____psc800" localSheetId="4">'[3]Shoring and Strutting'!#REF!</definedName>
    <definedName name="____psc800">'[3]Shoring and Strutting'!#REF!</definedName>
    <definedName name="____RCC115">[32]Spec!$B$10</definedName>
    <definedName name="____RCC12" localSheetId="18">[32]Spec!#REF!</definedName>
    <definedName name="____RCC12" localSheetId="21">[32]Spec!#REF!</definedName>
    <definedName name="____RCC12" localSheetId="9">[32]Spec!#REF!</definedName>
    <definedName name="____RCC12" localSheetId="16">[32]Spec!#REF!</definedName>
    <definedName name="____RCC12" localSheetId="4">[32]Spec!#REF!</definedName>
    <definedName name="____RCC12" localSheetId="10">[32]Spec!#REF!</definedName>
    <definedName name="____RCC12">[32]Spec!#REF!</definedName>
    <definedName name="____RCC124" localSheetId="11">#REF!</definedName>
    <definedName name="____RCC124" localSheetId="18">#REF!</definedName>
    <definedName name="____RCC124" localSheetId="21">#REF!</definedName>
    <definedName name="____RCC124" localSheetId="9">#REF!</definedName>
    <definedName name="____RCC124" localSheetId="16">#REF!</definedName>
    <definedName name="____RCC124" localSheetId="4">#REF!</definedName>
    <definedName name="____RCC124" localSheetId="10">#REF!</definedName>
    <definedName name="____RCC124">#REF!</definedName>
    <definedName name="____SW10" localSheetId="24">'[3]Shoring and Strutting'!#REF!</definedName>
    <definedName name="____SW10" localSheetId="14">'[3]Shoring and Strutting'!#REF!</definedName>
    <definedName name="____SW10" localSheetId="17">'[3]Shoring and Strutting'!#REF!</definedName>
    <definedName name="____SW10" localSheetId="18">'[3]Shoring and Strutting'!#REF!</definedName>
    <definedName name="____SW10" localSheetId="21">'[3]Shoring and Strutting'!#REF!</definedName>
    <definedName name="____SW10" localSheetId="4">'[3]Shoring and Strutting'!#REF!</definedName>
    <definedName name="____SW10">'[3]Shoring and Strutting'!#REF!</definedName>
    <definedName name="____tab1" localSheetId="23">#REF!</definedName>
    <definedName name="____tab1" localSheetId="24">#REF!</definedName>
    <definedName name="____tab1" localSheetId="5">#REF!</definedName>
    <definedName name="____tab1" localSheetId="11">#REF!</definedName>
    <definedName name="____tab1" localSheetId="14">#REF!</definedName>
    <definedName name="____tab1" localSheetId="17">#REF!</definedName>
    <definedName name="____tab1" localSheetId="18">#REF!</definedName>
    <definedName name="____tab1" localSheetId="20">#REF!</definedName>
    <definedName name="____tab1" localSheetId="21">#REF!</definedName>
    <definedName name="____tab1" localSheetId="9">#REF!</definedName>
    <definedName name="____tab1" localSheetId="15">#REF!</definedName>
    <definedName name="____tab1" localSheetId="16">#REF!</definedName>
    <definedName name="____tab1" localSheetId="4">#REF!</definedName>
    <definedName name="____tab1" localSheetId="10">#REF!</definedName>
    <definedName name="____tab1">#REF!</definedName>
    <definedName name="____tab2" localSheetId="23">#REF!</definedName>
    <definedName name="____tab2" localSheetId="24">#REF!</definedName>
    <definedName name="____tab2" localSheetId="5">#REF!</definedName>
    <definedName name="____tab2" localSheetId="11">#REF!</definedName>
    <definedName name="____tab2" localSheetId="14">#REF!</definedName>
    <definedName name="____tab2" localSheetId="17">#REF!</definedName>
    <definedName name="____tab2" localSheetId="18">#REF!</definedName>
    <definedName name="____tab2" localSheetId="20">#REF!</definedName>
    <definedName name="____tab2" localSheetId="21">#REF!</definedName>
    <definedName name="____tab2" localSheetId="9">#REF!</definedName>
    <definedName name="____tab2" localSheetId="16">#REF!</definedName>
    <definedName name="____tab2" localSheetId="4">#REF!</definedName>
    <definedName name="____tab2" localSheetId="10">#REF!</definedName>
    <definedName name="____tab2">#REF!</definedName>
    <definedName name="____TAB4" localSheetId="4">#REF!</definedName>
    <definedName name="____TAB4">#REF!</definedName>
    <definedName name="____TAB5" localSheetId="4">#REF!</definedName>
    <definedName name="____TAB5">#REF!</definedName>
    <definedName name="___A1" localSheetId="23">#REF!</definedName>
    <definedName name="___A1" localSheetId="24">#REF!</definedName>
    <definedName name="___A1" localSheetId="5">#REF!</definedName>
    <definedName name="___A1" localSheetId="11">#REF!</definedName>
    <definedName name="___A1" localSheetId="14">#REF!</definedName>
    <definedName name="___A1" localSheetId="17">#REF!</definedName>
    <definedName name="___A1" localSheetId="18">#REF!</definedName>
    <definedName name="___A1" localSheetId="20">#REF!</definedName>
    <definedName name="___A1" localSheetId="21">#REF!</definedName>
    <definedName name="___A1" localSheetId="4">#REF!</definedName>
    <definedName name="___A1">#REF!</definedName>
    <definedName name="___A100000" localSheetId="24">#REF!</definedName>
    <definedName name="___A100000" localSheetId="11">#REF!</definedName>
    <definedName name="___A100000" localSheetId="18">#REF!</definedName>
    <definedName name="___A100000" localSheetId="21">#REF!</definedName>
    <definedName name="___A100000" localSheetId="4">#REF!</definedName>
    <definedName name="___A100000">#REF!</definedName>
    <definedName name="___A69000" localSheetId="24">#REF!</definedName>
    <definedName name="___A69000" localSheetId="11">#REF!</definedName>
    <definedName name="___A69000" localSheetId="18">#REF!</definedName>
    <definedName name="___A69000" localSheetId="21">#REF!</definedName>
    <definedName name="___A69000" localSheetId="4">#REF!</definedName>
    <definedName name="___A69000">#REF!</definedName>
    <definedName name="___A8" localSheetId="23">#REF!</definedName>
    <definedName name="___A8" localSheetId="24">#REF!</definedName>
    <definedName name="___A8" localSheetId="5">#REF!</definedName>
    <definedName name="___A8" localSheetId="11">#REF!</definedName>
    <definedName name="___A8" localSheetId="14">#REF!</definedName>
    <definedName name="___A8" localSheetId="17">#REF!</definedName>
    <definedName name="___A8" localSheetId="18">#REF!</definedName>
    <definedName name="___A8" localSheetId="20">#REF!</definedName>
    <definedName name="___A8" localSheetId="21">#REF!</definedName>
    <definedName name="___A8" localSheetId="4">#REF!</definedName>
    <definedName name="___A8">#REF!</definedName>
    <definedName name="___bee1" localSheetId="24">'[47]Raft Foundation Design'!$C$41</definedName>
    <definedName name="___bee1">'[48]Raft Foundation Design'!$C$41</definedName>
    <definedName name="___bee2" localSheetId="24">'[47]Raft Foundation Design'!$E$41</definedName>
    <definedName name="___bee2">'[48]Raft Foundation Design'!$E$41</definedName>
    <definedName name="___df1">'[49]mom. distrn.'!$B$10</definedName>
    <definedName name="___df2">'[49]mom. distrn.'!$C$10</definedName>
    <definedName name="___df3">'[49]mom. distrn.'!$D$9</definedName>
    <definedName name="___df4">'[49]mom. distrn.'!$D$5</definedName>
    <definedName name="___df5">'[49]mom. distrn.'!$C$4</definedName>
    <definedName name="___df6">'[49]mom. distrn.'!$B$4</definedName>
    <definedName name="___df7">'[49]mom. distrn.'!$A$5</definedName>
    <definedName name="___df8">'[49]mom. distrn.'!$A$9</definedName>
    <definedName name="___DIN217" localSheetId="23">#REF!</definedName>
    <definedName name="___DIN217" localSheetId="24">#REF!</definedName>
    <definedName name="___DIN217" localSheetId="5">#REF!</definedName>
    <definedName name="___DIN217" localSheetId="11">#REF!</definedName>
    <definedName name="___DIN217" localSheetId="14">#REF!</definedName>
    <definedName name="___DIN217" localSheetId="17">#REF!</definedName>
    <definedName name="___DIN217" localSheetId="18">#REF!</definedName>
    <definedName name="___DIN217" localSheetId="20">#REF!</definedName>
    <definedName name="___DIN217" localSheetId="21">#REF!</definedName>
    <definedName name="___DIN217" localSheetId="4">#REF!</definedName>
    <definedName name="___DIN217">#REF!</definedName>
    <definedName name="___fan48" localSheetId="11">#REF!</definedName>
    <definedName name="___fan48" localSheetId="18">#REF!</definedName>
    <definedName name="___fan48" localSheetId="21">#REF!</definedName>
    <definedName name="___fan48" localSheetId="4">#REF!</definedName>
    <definedName name="___fan48">#REF!</definedName>
    <definedName name="___glm33" localSheetId="24">[50]INPUT!$B$7-3.3</definedName>
    <definedName name="___glm33" localSheetId="9">[41]INPUT!$B$7-3.3</definedName>
    <definedName name="___glm33" localSheetId="15">[41]INPUT!$B$7-3.3</definedName>
    <definedName name="___glm33" localSheetId="16">[41]INPUT!$B$7-3.3</definedName>
    <definedName name="___glm33" localSheetId="4">[41]INPUT!$B$7-3.3</definedName>
    <definedName name="___glm33" localSheetId="10">[41]INPUT!$B$7-3.3</definedName>
    <definedName name="___glm33">[51]INPUT!$B$7-3.3</definedName>
    <definedName name="___glm34">[19]INPUT!$B$8-3.3</definedName>
    <definedName name="___HBG12" localSheetId="23">'[3]Shoring and Strutting'!#REF!</definedName>
    <definedName name="___HBG12" localSheetId="24">'[3]Shoring and Strutting'!#REF!</definedName>
    <definedName name="___HBG12" localSheetId="5">'[3]Shoring and Strutting'!#REF!</definedName>
    <definedName name="___HBG12" localSheetId="14">'[3]Shoring and Strutting'!#REF!</definedName>
    <definedName name="___HBG12" localSheetId="17">'[3]Shoring and Strutting'!#REF!</definedName>
    <definedName name="___HBG12" localSheetId="18">'[3]Shoring and Strutting'!#REF!</definedName>
    <definedName name="___HBG12" localSheetId="20">'[3]Shoring and Strutting'!#REF!</definedName>
    <definedName name="___HBG12" localSheetId="21">'[3]Shoring and Strutting'!#REF!</definedName>
    <definedName name="___HBG12" localSheetId="4">'[3]Shoring and Strutting'!#REF!</definedName>
    <definedName name="___HBG12">'[3]Shoring and Strutting'!#REF!</definedName>
    <definedName name="___HBG20" localSheetId="23">'[3]Shoring and Strutting'!#REF!</definedName>
    <definedName name="___HBG20" localSheetId="24">'[3]Shoring and Strutting'!#REF!</definedName>
    <definedName name="___HBG20" localSheetId="5">'[3]Shoring and Strutting'!#REF!</definedName>
    <definedName name="___HBG20" localSheetId="8">#REF!</definedName>
    <definedName name="___HBG20" localSheetId="11">#REF!</definedName>
    <definedName name="___HBG20" localSheetId="14">'[3]Shoring and Strutting'!#REF!</definedName>
    <definedName name="___HBG20" localSheetId="17">'[3]Shoring and Strutting'!#REF!</definedName>
    <definedName name="___HBG20" localSheetId="18">#REF!</definedName>
    <definedName name="___HBG20" localSheetId="20">'[3]Shoring and Strutting'!#REF!</definedName>
    <definedName name="___HBG20" localSheetId="21">'[3]Shoring and Strutting'!#REF!</definedName>
    <definedName name="___HBG20" localSheetId="9">#REF!</definedName>
    <definedName name="___HBG20" localSheetId="15">#REF!</definedName>
    <definedName name="___HBG20" localSheetId="16">#REF!</definedName>
    <definedName name="___HBG20" localSheetId="4">#REF!</definedName>
    <definedName name="___HBG20" localSheetId="10">#REF!</definedName>
    <definedName name="___HBG20">#REF!</definedName>
    <definedName name="___HBG40" localSheetId="23">'[3]Shoring and Strutting'!#REF!</definedName>
    <definedName name="___HBG40" localSheetId="24">'[3]Shoring and Strutting'!#REF!</definedName>
    <definedName name="___HBG40" localSheetId="5">'[3]Shoring and Strutting'!#REF!</definedName>
    <definedName name="___HBG40" localSheetId="8">#REF!</definedName>
    <definedName name="___HBG40" localSheetId="11">#REF!</definedName>
    <definedName name="___HBG40" localSheetId="14">'[3]Shoring and Strutting'!#REF!</definedName>
    <definedName name="___HBG40" localSheetId="17">'[3]Shoring and Strutting'!#REF!</definedName>
    <definedName name="___HBG40" localSheetId="18">#REF!</definedName>
    <definedName name="___HBG40" localSheetId="20">'[3]Shoring and Strutting'!#REF!</definedName>
    <definedName name="___HBG40" localSheetId="21">'[3]Shoring and Strutting'!#REF!</definedName>
    <definedName name="___HBG40" localSheetId="9">#REF!</definedName>
    <definedName name="___HBG40" localSheetId="15">#REF!</definedName>
    <definedName name="___HBG40" localSheetId="16">#REF!</definedName>
    <definedName name="___HBG40" localSheetId="4">#REF!</definedName>
    <definedName name="___HBG40" localSheetId="10">#REF!</definedName>
    <definedName name="___HBG40">#REF!</definedName>
    <definedName name="___lad2" localSheetId="4">#REF!</definedName>
    <definedName name="___lad2">#REF!</definedName>
    <definedName name="___mwl1">[19]INPUT!$B$10</definedName>
    <definedName name="___nh1" localSheetId="24">#REF!</definedName>
    <definedName name="___nh1" localSheetId="11">#REF!</definedName>
    <definedName name="___nh1" localSheetId="18">#REF!</definedName>
    <definedName name="___nh1" localSheetId="21">#REF!</definedName>
    <definedName name="___nh1" localSheetId="4">#REF!</definedName>
    <definedName name="___nh1">#REF!</definedName>
    <definedName name="___nh2" localSheetId="24">#REF!</definedName>
    <definedName name="___nh2" localSheetId="11">#REF!</definedName>
    <definedName name="___nh2" localSheetId="18">#REF!</definedName>
    <definedName name="___nh2" localSheetId="21">#REF!</definedName>
    <definedName name="___nh2" localSheetId="4">#REF!</definedName>
    <definedName name="___nh2">#REF!</definedName>
    <definedName name="___PN1" localSheetId="15">'[45]Side wall dsn Formula'!$I$7</definedName>
    <definedName name="___PN1">'[46]Side wall dsn Formula'!$I$7</definedName>
    <definedName name="___psc450" localSheetId="23">'[3]Shoring and Strutting'!#REF!</definedName>
    <definedName name="___psc450" localSheetId="24">'[3]Shoring and Strutting'!#REF!</definedName>
    <definedName name="___psc450" localSheetId="14">'[3]Shoring and Strutting'!#REF!</definedName>
    <definedName name="___psc450" localSheetId="17">'[3]Shoring and Strutting'!#REF!</definedName>
    <definedName name="___psc450" localSheetId="18">'[3]Shoring and Strutting'!#REF!</definedName>
    <definedName name="___psc450" localSheetId="21">'[3]Shoring and Strutting'!#REF!</definedName>
    <definedName name="___psc450" localSheetId="4">'[3]Shoring and Strutting'!#REF!</definedName>
    <definedName name="___psc450">'[3]Shoring and Strutting'!#REF!</definedName>
    <definedName name="___psc500" localSheetId="24">'[3]Shoring and Strutting'!#REF!</definedName>
    <definedName name="___psc500" localSheetId="14">'[3]Shoring and Strutting'!#REF!</definedName>
    <definedName name="___psc500" localSheetId="17">'[3]Shoring and Strutting'!#REF!</definedName>
    <definedName name="___psc500" localSheetId="18">'[3]Shoring and Strutting'!#REF!</definedName>
    <definedName name="___psc500" localSheetId="21">'[3]Shoring and Strutting'!#REF!</definedName>
    <definedName name="___psc500" localSheetId="4">'[3]Shoring and Strutting'!#REF!</definedName>
    <definedName name="___psc500">'[3]Shoring and Strutting'!#REF!</definedName>
    <definedName name="___psc600" localSheetId="24">'[3]Shoring and Strutting'!#REF!</definedName>
    <definedName name="___psc600" localSheetId="14">'[3]Shoring and Strutting'!#REF!</definedName>
    <definedName name="___psc600" localSheetId="17">'[3]Shoring and Strutting'!#REF!</definedName>
    <definedName name="___psc600" localSheetId="18">'[3]Shoring and Strutting'!#REF!</definedName>
    <definedName name="___psc600" localSheetId="21">'[3]Shoring and Strutting'!#REF!</definedName>
    <definedName name="___psc600" localSheetId="4">'[3]Shoring and Strutting'!#REF!</definedName>
    <definedName name="___psc600">'[3]Shoring and Strutting'!#REF!</definedName>
    <definedName name="___psc700" localSheetId="24">'[3]Shoring and Strutting'!#REF!</definedName>
    <definedName name="___psc700" localSheetId="14">'[3]Shoring and Strutting'!#REF!</definedName>
    <definedName name="___psc700" localSheetId="17">'[3]Shoring and Strutting'!#REF!</definedName>
    <definedName name="___psc700" localSheetId="18">'[3]Shoring and Strutting'!#REF!</definedName>
    <definedName name="___psc700" localSheetId="21">'[3]Shoring and Strutting'!#REF!</definedName>
    <definedName name="___psc700" localSheetId="4">'[3]Shoring and Strutting'!#REF!</definedName>
    <definedName name="___psc700">'[3]Shoring and Strutting'!#REF!</definedName>
    <definedName name="___psc800" localSheetId="24">'[3]Shoring and Strutting'!#REF!</definedName>
    <definedName name="___psc800" localSheetId="14">'[3]Shoring and Strutting'!#REF!</definedName>
    <definedName name="___psc800" localSheetId="17">'[3]Shoring and Strutting'!#REF!</definedName>
    <definedName name="___psc800" localSheetId="18">'[3]Shoring and Strutting'!#REF!</definedName>
    <definedName name="___psc800" localSheetId="21">'[3]Shoring and Strutting'!#REF!</definedName>
    <definedName name="___psc800" localSheetId="4">'[3]Shoring and Strutting'!#REF!</definedName>
    <definedName name="___psc800">'[3]Shoring and Strutting'!#REF!</definedName>
    <definedName name="___RCC115">[32]Spec!$B$10</definedName>
    <definedName name="___RCC12" localSheetId="18">[32]Spec!#REF!</definedName>
    <definedName name="___RCC12" localSheetId="21">[32]Spec!#REF!</definedName>
    <definedName name="___RCC12" localSheetId="9">[32]Spec!#REF!</definedName>
    <definedName name="___RCC12" localSheetId="16">[32]Spec!#REF!</definedName>
    <definedName name="___RCC12" localSheetId="4">[32]Spec!#REF!</definedName>
    <definedName name="___RCC12" localSheetId="10">[32]Spec!#REF!</definedName>
    <definedName name="___RCC12">[32]Spec!#REF!</definedName>
    <definedName name="___RCC124" localSheetId="11">#REF!</definedName>
    <definedName name="___RCC124" localSheetId="18">#REF!</definedName>
    <definedName name="___RCC124" localSheetId="21">#REF!</definedName>
    <definedName name="___RCC124" localSheetId="9">#REF!</definedName>
    <definedName name="___RCC124" localSheetId="16">#REF!</definedName>
    <definedName name="___RCC124" localSheetId="4">#REF!</definedName>
    <definedName name="___RCC124" localSheetId="10">#REF!</definedName>
    <definedName name="___RCC124">#REF!</definedName>
    <definedName name="___SW10" localSheetId="24">'[3]Shoring and Strutting'!#REF!</definedName>
    <definedName name="___SW10" localSheetId="14">'[3]Shoring and Strutting'!#REF!</definedName>
    <definedName name="___SW10" localSheetId="17">'[3]Shoring and Strutting'!#REF!</definedName>
    <definedName name="___SW10" localSheetId="18">'[3]Shoring and Strutting'!#REF!</definedName>
    <definedName name="___SW10" localSheetId="21">'[3]Shoring and Strutting'!#REF!</definedName>
    <definedName name="___SW10" localSheetId="4">'[3]Shoring and Strutting'!#REF!</definedName>
    <definedName name="___SW10">'[3]Shoring and Strutting'!#REF!</definedName>
    <definedName name="___tab1" localSheetId="23">#REF!</definedName>
    <definedName name="___tab1" localSheetId="24">#REF!</definedName>
    <definedName name="___tab1" localSheetId="5">#REF!</definedName>
    <definedName name="___tab1" localSheetId="11">#REF!</definedName>
    <definedName name="___tab1" localSheetId="14">#REF!</definedName>
    <definedName name="___tab1" localSheetId="17">#REF!</definedName>
    <definedName name="___tab1" localSheetId="18">#REF!</definedName>
    <definedName name="___tab1" localSheetId="20">#REF!</definedName>
    <definedName name="___tab1" localSheetId="21">#REF!</definedName>
    <definedName name="___tab1" localSheetId="9">#REF!</definedName>
    <definedName name="___tab1" localSheetId="15">#REF!</definedName>
    <definedName name="___tab1" localSheetId="16">#REF!</definedName>
    <definedName name="___tab1" localSheetId="4">#REF!</definedName>
    <definedName name="___tab1" localSheetId="10">#REF!</definedName>
    <definedName name="___tab1">#REF!</definedName>
    <definedName name="___tab2" localSheetId="23">#REF!</definedName>
    <definedName name="___tab2" localSheetId="24">#REF!</definedName>
    <definedName name="___tab2" localSheetId="5">#REF!</definedName>
    <definedName name="___tab2" localSheetId="11">#REF!</definedName>
    <definedName name="___tab2" localSheetId="14">#REF!</definedName>
    <definedName name="___tab2" localSheetId="17">#REF!</definedName>
    <definedName name="___tab2" localSheetId="18">#REF!</definedName>
    <definedName name="___tab2" localSheetId="20">#REF!</definedName>
    <definedName name="___tab2" localSheetId="21">#REF!</definedName>
    <definedName name="___tab2" localSheetId="9">#REF!</definedName>
    <definedName name="___tab2" localSheetId="15">#REF!</definedName>
    <definedName name="___tab2" localSheetId="16">#REF!</definedName>
    <definedName name="___tab2" localSheetId="4">#REF!</definedName>
    <definedName name="___tab2" localSheetId="10">#REF!</definedName>
    <definedName name="___tab2">#REF!</definedName>
    <definedName name="___TAB4" localSheetId="4">#REF!</definedName>
    <definedName name="___TAB4">#REF!</definedName>
    <definedName name="___TAB5" localSheetId="4">#REF!</definedName>
    <definedName name="___TAB5">#REF!</definedName>
    <definedName name="___xlnm.Print_Area_2" localSheetId="18">#REF!</definedName>
    <definedName name="___xlnm.Print_Area_2" localSheetId="21">#REF!</definedName>
    <definedName name="___xlnm.Print_Area_2" localSheetId="4">#REF!</definedName>
    <definedName name="___xlnm.Print_Area_2">#REF!</definedName>
    <definedName name="___xlnm.Print_Titles_2" localSheetId="18">#REF!</definedName>
    <definedName name="___xlnm.Print_Titles_2" localSheetId="21">#REF!</definedName>
    <definedName name="___xlnm.Print_Titles_2" localSheetId="4">#REF!</definedName>
    <definedName name="___xlnm.Print_Titles_2">#REF!</definedName>
    <definedName name="___xlnm_Print_Area_2" localSheetId="11">#REF!</definedName>
    <definedName name="___xlnm_Print_Area_2" localSheetId="18">#REF!</definedName>
    <definedName name="___xlnm_Print_Area_2" localSheetId="21">#REF!</definedName>
    <definedName name="___xlnm_Print_Area_2" localSheetId="4">#REF!</definedName>
    <definedName name="___xlnm_Print_Area_2">#REF!</definedName>
    <definedName name="___xlnm_Print_Titles_2" localSheetId="11">#REF!</definedName>
    <definedName name="___xlnm_Print_Titles_2" localSheetId="18">#REF!</definedName>
    <definedName name="___xlnm_Print_Titles_2" localSheetId="21">#REF!</definedName>
    <definedName name="___xlnm_Print_Titles_2" localSheetId="4">#REF!</definedName>
    <definedName name="___xlnm_Print_Titles_2">#REF!</definedName>
    <definedName name="__A1" localSheetId="23">#REF!</definedName>
    <definedName name="__A1" localSheetId="24">#REF!</definedName>
    <definedName name="__A1" localSheetId="5">#REF!</definedName>
    <definedName name="__A1" localSheetId="11">#REF!</definedName>
    <definedName name="__A1" localSheetId="14">#REF!</definedName>
    <definedName name="__A1" localSheetId="17">#REF!</definedName>
    <definedName name="__A1" localSheetId="18">#REF!</definedName>
    <definedName name="__A1" localSheetId="20">#REF!</definedName>
    <definedName name="__A1" localSheetId="21">#REF!</definedName>
    <definedName name="__A1" localSheetId="15">#REF!</definedName>
    <definedName name="__A1" localSheetId="4">#REF!</definedName>
    <definedName name="__A1">#REF!</definedName>
    <definedName name="__A100000" localSheetId="24">#REF!</definedName>
    <definedName name="__A100000" localSheetId="11">#REF!</definedName>
    <definedName name="__A100000" localSheetId="18">#REF!</definedName>
    <definedName name="__A100000" localSheetId="21">#REF!</definedName>
    <definedName name="__A100000" localSheetId="4">#REF!</definedName>
    <definedName name="__A100000">#REF!</definedName>
    <definedName name="__A69000" localSheetId="24">#REF!</definedName>
    <definedName name="__A69000" localSheetId="11">#REF!</definedName>
    <definedName name="__A69000" localSheetId="18">#REF!</definedName>
    <definedName name="__A69000" localSheetId="21">#REF!</definedName>
    <definedName name="__A69000" localSheetId="4">#REF!</definedName>
    <definedName name="__A69000">#REF!</definedName>
    <definedName name="__A8" localSheetId="23">#REF!</definedName>
    <definedName name="__A8" localSheetId="24">#REF!</definedName>
    <definedName name="__A8" localSheetId="5">#REF!</definedName>
    <definedName name="__A8" localSheetId="11">#REF!</definedName>
    <definedName name="__A8" localSheetId="14">#REF!</definedName>
    <definedName name="__A8" localSheetId="17">#REF!</definedName>
    <definedName name="__A8" localSheetId="18">#REF!</definedName>
    <definedName name="__A8" localSheetId="20">#REF!</definedName>
    <definedName name="__A8" localSheetId="21">#REF!</definedName>
    <definedName name="__A8" localSheetId="4">#REF!</definedName>
    <definedName name="__A8">#REF!</definedName>
    <definedName name="__BAR1">[52]INPUT!$B$82</definedName>
    <definedName name="__bee1" localSheetId="24">'[53]Raft Foundation Design'!$C$41</definedName>
    <definedName name="__bee1">'[54]Raft Foundation Design'!$C$41</definedName>
    <definedName name="__bee2" localSheetId="24">'[53]Raft Foundation Design'!$E$41</definedName>
    <definedName name="__bee2">'[54]Raft Foundation Design'!$E$41</definedName>
    <definedName name="__df1">'[55]mom. distrn.'!$B$10</definedName>
    <definedName name="__df2">'[55]mom. distrn.'!$C$10</definedName>
    <definedName name="__df3">'[55]mom. distrn.'!$D$9</definedName>
    <definedName name="__df4">'[55]mom. distrn.'!$D$5</definedName>
    <definedName name="__df5">'[55]mom. distrn.'!$C$4</definedName>
    <definedName name="__df6">'[55]mom. distrn.'!$B$4</definedName>
    <definedName name="__df7">'[55]mom. distrn.'!$A$5</definedName>
    <definedName name="__df8">'[55]mom. distrn.'!$A$9</definedName>
    <definedName name="__DIN217" localSheetId="23">#REF!</definedName>
    <definedName name="__DIN217" localSheetId="24">#REF!</definedName>
    <definedName name="__DIN217" localSheetId="5">#REF!</definedName>
    <definedName name="__DIN217" localSheetId="11">#REF!</definedName>
    <definedName name="__DIN217" localSheetId="14">#REF!</definedName>
    <definedName name="__DIN217" localSheetId="17">#REF!</definedName>
    <definedName name="__DIN217" localSheetId="18">#REF!</definedName>
    <definedName name="__DIN217" localSheetId="20">#REF!</definedName>
    <definedName name="__DIN217" localSheetId="21">#REF!</definedName>
    <definedName name="__DIN217" localSheetId="4">#REF!</definedName>
    <definedName name="__DIN217">#REF!</definedName>
    <definedName name="__fan48" localSheetId="11">#REF!</definedName>
    <definedName name="__fan48" localSheetId="18">#REF!</definedName>
    <definedName name="__fan48" localSheetId="21">#REF!</definedName>
    <definedName name="__fan48" localSheetId="4">#REF!</definedName>
    <definedName name="__fan48">#REF!</definedName>
    <definedName name="__glm33" localSheetId="24">[50]INPUT!$B$7-3.3</definedName>
    <definedName name="__glm33" localSheetId="9">[56]INPUT!$B$8-3.3</definedName>
    <definedName name="__glm33" localSheetId="15">[56]INPUT!$B$8-3.3</definedName>
    <definedName name="__glm33" localSheetId="16">[56]INPUT!$B$8-3.3</definedName>
    <definedName name="__glm33" localSheetId="4">[56]INPUT!$B$8-3.3</definedName>
    <definedName name="__glm33" localSheetId="10">[56]INPUT!$B$8-3.3</definedName>
    <definedName name="__glm33">[51]INPUT!$B$7-3.3</definedName>
    <definedName name="__glm34">[19]INPUT!$B$8-3.3</definedName>
    <definedName name="__Hab1" localSheetId="11">#REF!</definedName>
    <definedName name="__Hab1" localSheetId="18">#REF!</definedName>
    <definedName name="__Hab1" localSheetId="21">#REF!</definedName>
    <definedName name="__Hab1" localSheetId="9">[20]InputData!$Q$7</definedName>
    <definedName name="__Hab1" localSheetId="16">[20]InputData!$Q$7</definedName>
    <definedName name="__Hab1" localSheetId="4">[20]InputData!$Q$7</definedName>
    <definedName name="__Hab1" localSheetId="10">[20]InputData!$Q$7</definedName>
    <definedName name="__Hab1">#REF!</definedName>
    <definedName name="__Hab10" localSheetId="11">#REF!</definedName>
    <definedName name="__Hab10" localSheetId="18">#REF!</definedName>
    <definedName name="__Hab10" localSheetId="21">#REF!</definedName>
    <definedName name="__Hab10" localSheetId="9">[20]InputData!$U$11</definedName>
    <definedName name="__Hab10" localSheetId="16">[20]InputData!$U$11</definedName>
    <definedName name="__Hab10" localSheetId="4">[20]InputData!$U$11</definedName>
    <definedName name="__Hab10" localSheetId="10">[20]InputData!$U$11</definedName>
    <definedName name="__Hab10">#REF!</definedName>
    <definedName name="__Hab2" localSheetId="11">#REF!</definedName>
    <definedName name="__Hab2" localSheetId="18">#REF!</definedName>
    <definedName name="__Hab2" localSheetId="21">#REF!</definedName>
    <definedName name="__Hab2" localSheetId="9">[20]InputData!$Q$8</definedName>
    <definedName name="__Hab2" localSheetId="16">[20]InputData!$Q$8</definedName>
    <definedName name="__Hab2" localSheetId="4">[20]InputData!$Q$8</definedName>
    <definedName name="__Hab2" localSheetId="10">[20]InputData!$Q$8</definedName>
    <definedName name="__Hab2">#REF!</definedName>
    <definedName name="__Hab3" localSheetId="11">#REF!</definedName>
    <definedName name="__Hab3" localSheetId="18">#REF!</definedName>
    <definedName name="__Hab3" localSheetId="21">#REF!</definedName>
    <definedName name="__Hab3" localSheetId="9">[20]InputData!$Q$9</definedName>
    <definedName name="__Hab3" localSheetId="16">[20]InputData!$Q$9</definedName>
    <definedName name="__Hab3" localSheetId="4">[20]InputData!$Q$9</definedName>
    <definedName name="__Hab3" localSheetId="10">[20]InputData!$Q$9</definedName>
    <definedName name="__Hab3">#REF!</definedName>
    <definedName name="__Hab4" localSheetId="11">#REF!</definedName>
    <definedName name="__Hab4" localSheetId="18">#REF!</definedName>
    <definedName name="__Hab4" localSheetId="21">#REF!</definedName>
    <definedName name="__Hab4" localSheetId="9">[20]InputData!$Q$10</definedName>
    <definedName name="__Hab4" localSheetId="16">[20]InputData!$Q$10</definedName>
    <definedName name="__Hab4" localSheetId="4">[20]InputData!$Q$10</definedName>
    <definedName name="__Hab4" localSheetId="10">[20]InputData!$Q$10</definedName>
    <definedName name="__Hab4">#REF!</definedName>
    <definedName name="__Hab5" localSheetId="11">#REF!</definedName>
    <definedName name="__Hab5" localSheetId="18">#REF!</definedName>
    <definedName name="__Hab5" localSheetId="21">#REF!</definedName>
    <definedName name="__Hab5" localSheetId="9">[20]InputData!$Q$11</definedName>
    <definedName name="__Hab5" localSheetId="16">[20]InputData!$Q$11</definedName>
    <definedName name="__Hab5" localSheetId="4">[20]InputData!$Q$11</definedName>
    <definedName name="__Hab5" localSheetId="10">[20]InputData!$Q$11</definedName>
    <definedName name="__Hab5">#REF!</definedName>
    <definedName name="__Hab6" localSheetId="11">#REF!</definedName>
    <definedName name="__Hab6" localSheetId="18">#REF!</definedName>
    <definedName name="__Hab6" localSheetId="21">#REF!</definedName>
    <definedName name="__Hab6" localSheetId="9">[20]InputData!$U$7</definedName>
    <definedName name="__Hab6" localSheetId="16">[20]InputData!$U$7</definedName>
    <definedName name="__Hab6" localSheetId="4">[20]InputData!$U$7</definedName>
    <definedName name="__Hab6" localSheetId="10">[20]InputData!$U$7</definedName>
    <definedName name="__Hab6">#REF!</definedName>
    <definedName name="__Hab7" localSheetId="11">#REF!</definedName>
    <definedName name="__Hab7" localSheetId="18">#REF!</definedName>
    <definedName name="__Hab7" localSheetId="21">#REF!</definedName>
    <definedName name="__Hab7" localSheetId="9">[20]InputData!$U$8</definedName>
    <definedName name="__Hab7" localSheetId="16">[20]InputData!$U$8</definedName>
    <definedName name="__Hab7" localSheetId="4">[20]InputData!$U$8</definedName>
    <definedName name="__Hab7" localSheetId="10">[20]InputData!$U$8</definedName>
    <definedName name="__Hab7">#REF!</definedName>
    <definedName name="__Hab8" localSheetId="11">#REF!</definedName>
    <definedName name="__Hab8" localSheetId="18">#REF!</definedName>
    <definedName name="__Hab8" localSheetId="21">#REF!</definedName>
    <definedName name="__Hab8" localSheetId="9">[20]InputData!$U$9</definedName>
    <definedName name="__Hab8" localSheetId="16">[20]InputData!$U$9</definedName>
    <definedName name="__Hab8" localSheetId="4">[20]InputData!$U$9</definedName>
    <definedName name="__Hab8" localSheetId="10">[20]InputData!$U$9</definedName>
    <definedName name="__Hab8">#REF!</definedName>
    <definedName name="__Hab9" localSheetId="11">#REF!</definedName>
    <definedName name="__Hab9" localSheetId="18">#REF!</definedName>
    <definedName name="__Hab9" localSheetId="21">#REF!</definedName>
    <definedName name="__Hab9" localSheetId="9">[20]InputData!$U$10</definedName>
    <definedName name="__Hab9" localSheetId="16">[20]InputData!$U$10</definedName>
    <definedName name="__Hab9" localSheetId="4">[20]InputData!$U$10</definedName>
    <definedName name="__Hab9" localSheetId="10">[20]InputData!$U$10</definedName>
    <definedName name="__Hab9">#REF!</definedName>
    <definedName name="__HBG12" localSheetId="23">'[3]Shoring and Strutting'!#REF!</definedName>
    <definedName name="__HBG12" localSheetId="24">'[3]Shoring and Strutting'!#REF!</definedName>
    <definedName name="__HBG12" localSheetId="5">'[3]Shoring and Strutting'!#REF!</definedName>
    <definedName name="__HBG12" localSheetId="14">'[3]Shoring and Strutting'!#REF!</definedName>
    <definedName name="__HBG12" localSheetId="17">'[3]Shoring and Strutting'!#REF!</definedName>
    <definedName name="__HBG12" localSheetId="18">'[3]Shoring and Strutting'!#REF!</definedName>
    <definedName name="__HBG12" localSheetId="20">'[3]Shoring and Strutting'!#REF!</definedName>
    <definedName name="__HBG12" localSheetId="21">'[3]Shoring and Strutting'!#REF!</definedName>
    <definedName name="__HBG12" localSheetId="9">'[4]Shoring and Strutting'!#REF!</definedName>
    <definedName name="__HBG12" localSheetId="16">'[4]Shoring and Strutting'!#REF!</definedName>
    <definedName name="__HBG12" localSheetId="4">'[4]Shoring and Strutting'!#REF!</definedName>
    <definedName name="__HBG12" localSheetId="10">'[4]Shoring and Strutting'!#REF!</definedName>
    <definedName name="__HBG12">'[3]Shoring and Strutting'!#REF!</definedName>
    <definedName name="__HBG20" localSheetId="23">'[3]Shoring and Strutting'!#REF!</definedName>
    <definedName name="__HBG20" localSheetId="24">'[3]Shoring and Strutting'!#REF!</definedName>
    <definedName name="__HBG20" localSheetId="5">'[3]Shoring and Strutting'!#REF!</definedName>
    <definedName name="__HBG20" localSheetId="8">#REF!</definedName>
    <definedName name="__HBG20" localSheetId="11">#REF!</definedName>
    <definedName name="__HBG20" localSheetId="14">'[3]Shoring and Strutting'!#REF!</definedName>
    <definedName name="__HBG20" localSheetId="17">'[3]Shoring and Strutting'!#REF!</definedName>
    <definedName name="__HBG20" localSheetId="18">#REF!</definedName>
    <definedName name="__HBG20" localSheetId="20">'[3]Shoring and Strutting'!#REF!</definedName>
    <definedName name="__HBG20" localSheetId="21">'[3]Shoring and Strutting'!#REF!</definedName>
    <definedName name="__HBG20" localSheetId="9">#REF!</definedName>
    <definedName name="__HBG20" localSheetId="15">#REF!</definedName>
    <definedName name="__HBG20" localSheetId="16">#REF!</definedName>
    <definedName name="__HBG20" localSheetId="4">#REF!</definedName>
    <definedName name="__HBG20" localSheetId="10">#REF!</definedName>
    <definedName name="__HBG20">#REF!</definedName>
    <definedName name="__HBG40" localSheetId="23">'[3]Shoring and Strutting'!#REF!</definedName>
    <definedName name="__HBG40" localSheetId="24">'[3]Shoring and Strutting'!#REF!</definedName>
    <definedName name="__HBG40" localSheetId="5">'[3]Shoring and Strutting'!#REF!</definedName>
    <definedName name="__HBG40" localSheetId="8">#REF!</definedName>
    <definedName name="__HBG40" localSheetId="11">#REF!</definedName>
    <definedName name="__HBG40" localSheetId="14">'[3]Shoring and Strutting'!#REF!</definedName>
    <definedName name="__HBG40" localSheetId="17">'[3]Shoring and Strutting'!#REF!</definedName>
    <definedName name="__HBG40" localSheetId="18">#REF!</definedName>
    <definedName name="__HBG40" localSheetId="20">'[3]Shoring and Strutting'!#REF!</definedName>
    <definedName name="__HBG40" localSheetId="21">'[3]Shoring and Strutting'!#REF!</definedName>
    <definedName name="__HBG40" localSheetId="9">#REF!</definedName>
    <definedName name="__HBG40" localSheetId="15">#REF!</definedName>
    <definedName name="__HBG40" localSheetId="16">#REF!</definedName>
    <definedName name="__HBG40" localSheetId="4">#REF!</definedName>
    <definedName name="__HBG40" localSheetId="10">#REF!</definedName>
    <definedName name="__HBG40">#REF!</definedName>
    <definedName name="__mwl1">[19]INPUT!$B$10</definedName>
    <definedName name="__nh1" localSheetId="24">#REF!</definedName>
    <definedName name="__nh1" localSheetId="11">#REF!</definedName>
    <definedName name="__nh1" localSheetId="18">#REF!</definedName>
    <definedName name="__nh1" localSheetId="21">#REF!</definedName>
    <definedName name="__nh1" localSheetId="4">#REF!</definedName>
    <definedName name="__nh1">#REF!</definedName>
    <definedName name="__nh2" localSheetId="24">#REF!</definedName>
    <definedName name="__nh2" localSheetId="11">#REF!</definedName>
    <definedName name="__nh2" localSheetId="18">#REF!</definedName>
    <definedName name="__nh2" localSheetId="21">#REF!</definedName>
    <definedName name="__nh2" localSheetId="4">#REF!</definedName>
    <definedName name="__nh2">#REF!</definedName>
    <definedName name="__Opc20" localSheetId="11">#REF!</definedName>
    <definedName name="__Opc20" localSheetId="18">#REF!</definedName>
    <definedName name="__Opc20" localSheetId="21">#REF!</definedName>
    <definedName name="__Opc20" localSheetId="9">[20]Spec!$D$22</definedName>
    <definedName name="__Opc20" localSheetId="16">[20]Spec!$D$22</definedName>
    <definedName name="__Opc20" localSheetId="4">[20]Spec!$D$22</definedName>
    <definedName name="__Opc20" localSheetId="10">[20]Spec!$D$22</definedName>
    <definedName name="__Opc20">#REF!</definedName>
    <definedName name="__PN1" localSheetId="24">'[57]Side wall dsn Formula'!$I$7</definedName>
    <definedName name="__PN1" localSheetId="9">'[58]Side wall dsn Formula'!$I$7</definedName>
    <definedName name="__PN1" localSheetId="15">'[59]Side wall dsn Formula'!$I$7</definedName>
    <definedName name="__PN1" localSheetId="16">'[58]Side wall dsn Formula'!$I$7</definedName>
    <definedName name="__PN1" localSheetId="4">'[58]Side wall dsn Formula'!$I$7</definedName>
    <definedName name="__PN1" localSheetId="10">'[58]Side wall dsn Formula'!$I$7</definedName>
    <definedName name="__Pop1" localSheetId="11">#REF!</definedName>
    <definedName name="__Pop1" localSheetId="18">#REF!</definedName>
    <definedName name="__Pop1" localSheetId="21">#REF!</definedName>
    <definedName name="__Pop1" localSheetId="9">[20]InputData!$S$7</definedName>
    <definedName name="__Pop1" localSheetId="16">[20]InputData!$S$7</definedName>
    <definedName name="__Pop1" localSheetId="4">[20]InputData!$S$7</definedName>
    <definedName name="__Pop1" localSheetId="10">[20]InputData!$S$7</definedName>
    <definedName name="__Pop1">#REF!</definedName>
    <definedName name="__pop10" localSheetId="11">#REF!</definedName>
    <definedName name="__pop10" localSheetId="18">#REF!</definedName>
    <definedName name="__pop10" localSheetId="21">#REF!</definedName>
    <definedName name="__pop10" localSheetId="9">[20]InputData!$W$11</definedName>
    <definedName name="__pop10" localSheetId="16">[20]InputData!$W$11</definedName>
    <definedName name="__pop10" localSheetId="4">[20]InputData!$W$11</definedName>
    <definedName name="__pop10" localSheetId="10">[20]InputData!$W$11</definedName>
    <definedName name="__pop10">#REF!</definedName>
    <definedName name="__pop2" localSheetId="11">#REF!</definedName>
    <definedName name="__pop2" localSheetId="18">#REF!</definedName>
    <definedName name="__pop2" localSheetId="21">#REF!</definedName>
    <definedName name="__pop2" localSheetId="9">[20]InputData!$S$8</definedName>
    <definedName name="__pop2" localSheetId="16">[20]InputData!$S$8</definedName>
    <definedName name="__pop2" localSheetId="4">[20]InputData!$S$8</definedName>
    <definedName name="__pop2" localSheetId="10">[20]InputData!$S$8</definedName>
    <definedName name="__pop2">#REF!</definedName>
    <definedName name="__pop3" localSheetId="11">#REF!</definedName>
    <definedName name="__pop3" localSheetId="18">#REF!</definedName>
    <definedName name="__pop3" localSheetId="21">#REF!</definedName>
    <definedName name="__pop3" localSheetId="9">[20]InputData!$S$9</definedName>
    <definedName name="__pop3" localSheetId="16">[20]InputData!$S$9</definedName>
    <definedName name="__pop3" localSheetId="4">[20]InputData!$S$9</definedName>
    <definedName name="__pop3" localSheetId="10">[20]InputData!$S$9</definedName>
    <definedName name="__pop3">#REF!</definedName>
    <definedName name="__pop4" localSheetId="11">#REF!</definedName>
    <definedName name="__pop4" localSheetId="18">#REF!</definedName>
    <definedName name="__pop4" localSheetId="21">#REF!</definedName>
    <definedName name="__pop4" localSheetId="9">[20]InputData!$S$10</definedName>
    <definedName name="__pop4" localSheetId="16">[20]InputData!$S$10</definedName>
    <definedName name="__pop4" localSheetId="4">[20]InputData!$S$10</definedName>
    <definedName name="__pop4" localSheetId="10">[20]InputData!$S$10</definedName>
    <definedName name="__pop4">#REF!</definedName>
    <definedName name="__pop5" localSheetId="11">#REF!</definedName>
    <definedName name="__pop5" localSheetId="18">#REF!</definedName>
    <definedName name="__pop5" localSheetId="21">#REF!</definedName>
    <definedName name="__pop5" localSheetId="9">[20]InputData!$S$11</definedName>
    <definedName name="__pop5" localSheetId="16">[20]InputData!$S$11</definedName>
    <definedName name="__pop5" localSheetId="4">[20]InputData!$S$11</definedName>
    <definedName name="__pop5" localSheetId="10">[20]InputData!$S$11</definedName>
    <definedName name="__pop5">#REF!</definedName>
    <definedName name="__pop6" localSheetId="11">#REF!</definedName>
    <definedName name="__pop6" localSheetId="18">#REF!</definedName>
    <definedName name="__pop6" localSheetId="21">#REF!</definedName>
    <definedName name="__pop6" localSheetId="9">[20]InputData!$W$7</definedName>
    <definedName name="__pop6" localSheetId="16">[20]InputData!$W$7</definedName>
    <definedName name="__pop6" localSheetId="4">[20]InputData!$W$7</definedName>
    <definedName name="__pop6" localSheetId="10">[20]InputData!$W$7</definedName>
    <definedName name="__pop6">#REF!</definedName>
    <definedName name="__pop7" localSheetId="11">#REF!</definedName>
    <definedName name="__pop7" localSheetId="18">#REF!</definedName>
    <definedName name="__pop7" localSheetId="21">#REF!</definedName>
    <definedName name="__pop7" localSheetId="9">[20]InputData!$W$8</definedName>
    <definedName name="__pop7" localSheetId="16">[20]InputData!$W$8</definedName>
    <definedName name="__pop7" localSheetId="4">[20]InputData!$W$8</definedName>
    <definedName name="__pop7" localSheetId="10">[20]InputData!$W$8</definedName>
    <definedName name="__pop7">#REF!</definedName>
    <definedName name="__pop8" localSheetId="11">#REF!</definedName>
    <definedName name="__pop8" localSheetId="18">#REF!</definedName>
    <definedName name="__pop8" localSheetId="21">#REF!</definedName>
    <definedName name="__pop8" localSheetId="9">[20]InputData!$W$9</definedName>
    <definedName name="__pop8" localSheetId="16">[20]InputData!$W$9</definedName>
    <definedName name="__pop8" localSheetId="4">[20]InputData!$W$9</definedName>
    <definedName name="__pop8" localSheetId="10">[20]InputData!$W$9</definedName>
    <definedName name="__pop8">#REF!</definedName>
    <definedName name="__pop9" localSheetId="11">#REF!</definedName>
    <definedName name="__pop9" localSheetId="18">#REF!</definedName>
    <definedName name="__pop9" localSheetId="21">#REF!</definedName>
    <definedName name="__pop9" localSheetId="9">[20]InputData!$W$10</definedName>
    <definedName name="__pop9" localSheetId="16">[20]InputData!$W$10</definedName>
    <definedName name="__pop9" localSheetId="4">[20]InputData!$W$10</definedName>
    <definedName name="__pop9" localSheetId="10">[20]InputData!$W$10</definedName>
    <definedName name="__pop9">#REF!</definedName>
    <definedName name="__psc450" localSheetId="24">'[3]Shoring and Strutting'!#REF!</definedName>
    <definedName name="__psc450" localSheetId="14">'[3]Shoring and Strutting'!#REF!</definedName>
    <definedName name="__psc450" localSheetId="17">'[3]Shoring and Strutting'!#REF!</definedName>
    <definedName name="__psc450" localSheetId="18">'[3]Shoring and Strutting'!#REF!</definedName>
    <definedName name="__psc450" localSheetId="21">'[3]Shoring and Strutting'!#REF!</definedName>
    <definedName name="__psc450" localSheetId="9">'[4]Shoring and Strutting'!#REF!</definedName>
    <definedName name="__psc450" localSheetId="16">'[4]Shoring and Strutting'!#REF!</definedName>
    <definedName name="__psc450" localSheetId="4">'[4]Shoring and Strutting'!#REF!</definedName>
    <definedName name="__psc450" localSheetId="10">'[4]Shoring and Strutting'!#REF!</definedName>
    <definedName name="__psc450">'[3]Shoring and Strutting'!#REF!</definedName>
    <definedName name="__psc500" localSheetId="14">'[3]Shoring and Strutting'!#REF!</definedName>
    <definedName name="__psc500" localSheetId="17">'[3]Shoring and Strutting'!#REF!</definedName>
    <definedName name="__psc500" localSheetId="18">'[3]Shoring and Strutting'!#REF!</definedName>
    <definedName name="__psc500" localSheetId="21">'[3]Shoring and Strutting'!#REF!</definedName>
    <definedName name="__psc500" localSheetId="9">'[4]Shoring and Strutting'!#REF!</definedName>
    <definedName name="__psc500" localSheetId="16">'[4]Shoring and Strutting'!#REF!</definedName>
    <definedName name="__psc500" localSheetId="4">'[4]Shoring and Strutting'!#REF!</definedName>
    <definedName name="__psc500" localSheetId="10">'[4]Shoring and Strutting'!#REF!</definedName>
    <definedName name="__psc500">'[3]Shoring and Strutting'!#REF!</definedName>
    <definedName name="__psc600" localSheetId="14">'[3]Shoring and Strutting'!#REF!</definedName>
    <definedName name="__psc600" localSheetId="17">'[3]Shoring and Strutting'!#REF!</definedName>
    <definedName name="__psc600" localSheetId="18">'[3]Shoring and Strutting'!#REF!</definedName>
    <definedName name="__psc600" localSheetId="21">'[3]Shoring and Strutting'!#REF!</definedName>
    <definedName name="__psc600" localSheetId="9">'[4]Shoring and Strutting'!#REF!</definedName>
    <definedName name="__psc600" localSheetId="16">'[4]Shoring and Strutting'!#REF!</definedName>
    <definedName name="__psc600" localSheetId="4">'[4]Shoring and Strutting'!#REF!</definedName>
    <definedName name="__psc600" localSheetId="10">'[4]Shoring and Strutting'!#REF!</definedName>
    <definedName name="__psc600">'[3]Shoring and Strutting'!#REF!</definedName>
    <definedName name="__psc700" localSheetId="14">'[3]Shoring and Strutting'!#REF!</definedName>
    <definedName name="__psc700" localSheetId="17">'[3]Shoring and Strutting'!#REF!</definedName>
    <definedName name="__psc700" localSheetId="18">'[3]Shoring and Strutting'!#REF!</definedName>
    <definedName name="__psc700" localSheetId="21">'[3]Shoring and Strutting'!#REF!</definedName>
    <definedName name="__psc700" localSheetId="9">'[4]Shoring and Strutting'!#REF!</definedName>
    <definedName name="__psc700" localSheetId="16">'[4]Shoring and Strutting'!#REF!</definedName>
    <definedName name="__psc700" localSheetId="4">'[4]Shoring and Strutting'!#REF!</definedName>
    <definedName name="__psc700" localSheetId="10">'[4]Shoring and Strutting'!#REF!</definedName>
    <definedName name="__psc700">'[3]Shoring and Strutting'!#REF!</definedName>
    <definedName name="__psc800" localSheetId="14">'[3]Shoring and Strutting'!#REF!</definedName>
    <definedName name="__psc800" localSheetId="17">'[3]Shoring and Strutting'!#REF!</definedName>
    <definedName name="__psc800" localSheetId="18">'[3]Shoring and Strutting'!#REF!</definedName>
    <definedName name="__psc800" localSheetId="21">'[3]Shoring and Strutting'!#REF!</definedName>
    <definedName name="__psc800" localSheetId="9">'[4]Shoring and Strutting'!#REF!</definedName>
    <definedName name="__psc800" localSheetId="16">'[4]Shoring and Strutting'!#REF!</definedName>
    <definedName name="__psc800" localSheetId="4">'[4]Shoring and Strutting'!#REF!</definedName>
    <definedName name="__psc800" localSheetId="10">'[4]Shoring and Strutting'!#REF!</definedName>
    <definedName name="__psc800">'[3]Shoring and Strutting'!#REF!</definedName>
    <definedName name="__RCC115">[32]Spec!$B$10</definedName>
    <definedName name="__RCC12" localSheetId="18">[32]Spec!#REF!</definedName>
    <definedName name="__RCC12" localSheetId="21">[32]Spec!#REF!</definedName>
    <definedName name="__RCC12" localSheetId="9">[32]Spec!#REF!</definedName>
    <definedName name="__RCC12" localSheetId="16">[32]Spec!#REF!</definedName>
    <definedName name="__RCC12" localSheetId="4">[32]Spec!#REF!</definedName>
    <definedName name="__RCC12" localSheetId="10">[32]Spec!#REF!</definedName>
    <definedName name="__RCC12">[32]Spec!#REF!</definedName>
    <definedName name="__RCC124" localSheetId="11">#REF!</definedName>
    <definedName name="__RCC124" localSheetId="18">#REF!</definedName>
    <definedName name="__RCC124" localSheetId="21">#REF!</definedName>
    <definedName name="__RCC124" localSheetId="9">#REF!</definedName>
    <definedName name="__RCC124" localSheetId="16">#REF!</definedName>
    <definedName name="__RCC124" localSheetId="4">#REF!</definedName>
    <definedName name="__RCC124" localSheetId="10">#REF!</definedName>
    <definedName name="__RCC124">#REF!</definedName>
    <definedName name="__SW10" localSheetId="14">'[3]Shoring and Strutting'!#REF!</definedName>
    <definedName name="__SW10" localSheetId="17">'[3]Shoring and Strutting'!#REF!</definedName>
    <definedName name="__SW10" localSheetId="18">'[3]Shoring and Strutting'!#REF!</definedName>
    <definedName name="__SW10" localSheetId="21">'[3]Shoring and Strutting'!#REF!</definedName>
    <definedName name="__SW10" localSheetId="9">'[4]Shoring and Strutting'!#REF!</definedName>
    <definedName name="__SW10" localSheetId="16">'[4]Shoring and Strutting'!#REF!</definedName>
    <definedName name="__SW10" localSheetId="4">'[4]Shoring and Strutting'!#REF!</definedName>
    <definedName name="__SW10" localSheetId="10">'[4]Shoring and Strutting'!#REF!</definedName>
    <definedName name="__SW10">'[3]Shoring and Strutting'!#REF!</definedName>
    <definedName name="__tab1" localSheetId="23">#REF!</definedName>
    <definedName name="__tab1" localSheetId="24">#REF!</definedName>
    <definedName name="__tab1" localSheetId="5">#REF!</definedName>
    <definedName name="__tab1" localSheetId="11">#REF!</definedName>
    <definedName name="__tab1" localSheetId="14">#REF!</definedName>
    <definedName name="__tab1" localSheetId="17">#REF!</definedName>
    <definedName name="__tab1" localSheetId="18">#REF!</definedName>
    <definedName name="__tab1" localSheetId="20">#REF!</definedName>
    <definedName name="__tab1" localSheetId="21">#REF!</definedName>
    <definedName name="__tab1" localSheetId="9">#REF!</definedName>
    <definedName name="__tab1" localSheetId="15">#REF!</definedName>
    <definedName name="__tab1" localSheetId="16">#REF!</definedName>
    <definedName name="__tab1" localSheetId="4">#REF!</definedName>
    <definedName name="__tab1" localSheetId="10">#REF!</definedName>
    <definedName name="__tab1">#REF!</definedName>
    <definedName name="__tab2" localSheetId="23">#REF!</definedName>
    <definedName name="__tab2" localSheetId="24">#REF!</definedName>
    <definedName name="__tab2" localSheetId="5">#REF!</definedName>
    <definedName name="__tab2" localSheetId="11">#REF!</definedName>
    <definedName name="__tab2" localSheetId="14">#REF!</definedName>
    <definedName name="__tab2" localSheetId="17">#REF!</definedName>
    <definedName name="__tab2" localSheetId="18">#REF!</definedName>
    <definedName name="__tab2" localSheetId="20">#REF!</definedName>
    <definedName name="__tab2" localSheetId="21">#REF!</definedName>
    <definedName name="__tab2" localSheetId="9">#REF!</definedName>
    <definedName name="__tab2" localSheetId="15">#REF!</definedName>
    <definedName name="__tab2" localSheetId="16">#REF!</definedName>
    <definedName name="__tab2" localSheetId="4">#REF!</definedName>
    <definedName name="__tab2" localSheetId="10">#REF!</definedName>
    <definedName name="__tab2">#REF!</definedName>
    <definedName name="__TAB4" localSheetId="4">#REF!</definedName>
    <definedName name="__TAB4">#REF!</definedName>
    <definedName name="__TAB5" localSheetId="4">#REF!</definedName>
    <definedName name="__TAB5">#REF!</definedName>
    <definedName name="__xlnm.Print_Area_2" localSheetId="18">#REF!</definedName>
    <definedName name="__xlnm.Print_Area_2" localSheetId="21">#REF!</definedName>
    <definedName name="__xlnm.Print_Area_2" localSheetId="9">#REF!</definedName>
    <definedName name="__xlnm.Print_Area_2" localSheetId="16">#REF!</definedName>
    <definedName name="__xlnm.Print_Area_2" localSheetId="4">#REF!</definedName>
    <definedName name="__xlnm.Print_Area_2" localSheetId="10">#REF!</definedName>
    <definedName name="__xlnm.Print_Area_2">#REF!</definedName>
    <definedName name="__xlnm.Print_Titles_2" localSheetId="18">#REF!</definedName>
    <definedName name="__xlnm.Print_Titles_2" localSheetId="21">#REF!</definedName>
    <definedName name="__xlnm.Print_Titles_2" localSheetId="4">#REF!</definedName>
    <definedName name="__xlnm.Print_Titles_2">#REF!</definedName>
    <definedName name="__xlnm_Print_Area_2" localSheetId="11">#REF!</definedName>
    <definedName name="__xlnm_Print_Area_2" localSheetId="18">#REF!</definedName>
    <definedName name="__xlnm_Print_Area_2" localSheetId="21">#REF!</definedName>
    <definedName name="__xlnm_Print_Area_2" localSheetId="4">#REF!</definedName>
    <definedName name="__xlnm_Print_Area_2">#REF!</definedName>
    <definedName name="__xlnm_Print_Titles_2" localSheetId="11">#REF!</definedName>
    <definedName name="__xlnm_Print_Titles_2" localSheetId="18">#REF!</definedName>
    <definedName name="__xlnm_Print_Titles_2" localSheetId="21">#REF!</definedName>
    <definedName name="__xlnm_Print_Titles_2" localSheetId="4">#REF!</definedName>
    <definedName name="__xlnm_Print_Titles_2">#REF!</definedName>
    <definedName name="_15m">[60]VTPUMPcalculator!$C$105,[60]VTPUMPcalculator!$Q$105:$Q$117</definedName>
    <definedName name="_a" localSheetId="11">#REF!</definedName>
    <definedName name="_a" localSheetId="18">#REF!</definedName>
    <definedName name="_a" localSheetId="21">#REF!</definedName>
    <definedName name="_a" localSheetId="4">#REF!</definedName>
    <definedName name="_a">#REF!</definedName>
    <definedName name="_A1" localSheetId="23">#REF!</definedName>
    <definedName name="_A1" localSheetId="24">#REF!</definedName>
    <definedName name="_A1" localSheetId="5">#REF!</definedName>
    <definedName name="_A1" localSheetId="11">#REF!</definedName>
    <definedName name="_A1" localSheetId="14">#REF!</definedName>
    <definedName name="_A1" localSheetId="17">#REF!</definedName>
    <definedName name="_A1" localSheetId="18">#REF!</definedName>
    <definedName name="_A1" localSheetId="20">#REF!</definedName>
    <definedName name="_A1" localSheetId="21">#REF!</definedName>
    <definedName name="_A1" localSheetId="15">#REF!</definedName>
    <definedName name="_A1" localSheetId="4">#REF!</definedName>
    <definedName name="_A1">#REF!</definedName>
    <definedName name="_A100000" localSheetId="24">#REF!</definedName>
    <definedName name="_A100000" localSheetId="11">#REF!</definedName>
    <definedName name="_A100000" localSheetId="18">#REF!</definedName>
    <definedName name="_A100000" localSheetId="21">#REF!</definedName>
    <definedName name="_A100000" localSheetId="4">#REF!</definedName>
    <definedName name="_A100000">#REF!</definedName>
    <definedName name="_A69000" localSheetId="24">#REF!</definedName>
    <definedName name="_A69000" localSheetId="11">#REF!</definedName>
    <definedName name="_A69000" localSheetId="18">#REF!</definedName>
    <definedName name="_A69000" localSheetId="21">#REF!</definedName>
    <definedName name="_A69000" localSheetId="4">#REF!</definedName>
    <definedName name="_A69000">#REF!</definedName>
    <definedName name="_A8" localSheetId="23">#REF!</definedName>
    <definedName name="_A8" localSheetId="24">#REF!</definedName>
    <definedName name="_A8" localSheetId="5">#REF!</definedName>
    <definedName name="_A8" localSheetId="11">#REF!</definedName>
    <definedName name="_A8" localSheetId="14">#REF!</definedName>
    <definedName name="_A8" localSheetId="17">#REF!</definedName>
    <definedName name="_A8" localSheetId="18">#REF!</definedName>
    <definedName name="_A8" localSheetId="20">#REF!</definedName>
    <definedName name="_A8" localSheetId="21">#REF!</definedName>
    <definedName name="_A8" localSheetId="4">#REF!</definedName>
    <definedName name="_A8">#REF!</definedName>
    <definedName name="_B" localSheetId="24">[1]staircase!#REF!</definedName>
    <definedName name="_B" localSheetId="8">#REF!</definedName>
    <definedName name="_B" localSheetId="11">#REF!</definedName>
    <definedName name="_B" localSheetId="18">#REF!</definedName>
    <definedName name="_B" localSheetId="21">#REF!</definedName>
    <definedName name="_B" localSheetId="9">#REF!</definedName>
    <definedName name="_B" localSheetId="16">#REF!</definedName>
    <definedName name="_B" localSheetId="4">#REF!</definedName>
    <definedName name="_B" localSheetId="10">#REF!</definedName>
    <definedName name="_B">#REF!</definedName>
    <definedName name="_bee1" localSheetId="24">'[47]Raft Foundation Design'!$C$41</definedName>
    <definedName name="_bee1">'[48]Raft Foundation Design'!$C$41</definedName>
    <definedName name="_bee2" localSheetId="24">'[47]Raft Foundation Design'!$E$41</definedName>
    <definedName name="_bee2">'[48]Raft Foundation Design'!$E$41</definedName>
    <definedName name="_bfvalverateD" localSheetId="24">[61]VALVESPN1.6!#REF!</definedName>
    <definedName name="_bfvalverateD" localSheetId="18">[61]VALVESPN1.6!#REF!</definedName>
    <definedName name="_bfvalverateD" localSheetId="21">[61]VALVESPN1.6!#REF!</definedName>
    <definedName name="_bfvalverateD" localSheetId="4">[61]VALVESPN1.6!#REF!</definedName>
    <definedName name="_bfvalverateD">[61]VALVESPN1.6!#REF!</definedName>
    <definedName name="_c" localSheetId="11">#REF!</definedName>
    <definedName name="_c" localSheetId="18">#REF!</definedName>
    <definedName name="_c" localSheetId="21">#REF!</definedName>
    <definedName name="_c" localSheetId="4">#REF!</definedName>
    <definedName name="_c">#REF!</definedName>
    <definedName name="_d" localSheetId="11">#REF!</definedName>
    <definedName name="_d" localSheetId="18">#REF!</definedName>
    <definedName name="_d" localSheetId="21">#REF!</definedName>
    <definedName name="_d" localSheetId="4">#REF!</definedName>
    <definedName name="_d">#REF!</definedName>
    <definedName name="_df1">'[62]mom. distrn.'!$B$10</definedName>
    <definedName name="_df2">'[62]mom. distrn.'!$C$10</definedName>
    <definedName name="_df3">'[62]mom. distrn.'!$D$9</definedName>
    <definedName name="_df4">'[62]mom. distrn.'!$D$5</definedName>
    <definedName name="_df5">'[62]mom. distrn.'!$C$4</definedName>
    <definedName name="_df6">'[62]mom. distrn.'!$B$4</definedName>
    <definedName name="_df7">'[62]mom. distrn.'!$A$5</definedName>
    <definedName name="_df8">'[62]mom. distrn.'!$A$9</definedName>
    <definedName name="_DIN217" localSheetId="23">#REF!</definedName>
    <definedName name="_DIN217" localSheetId="24">#REF!</definedName>
    <definedName name="_DIN217" localSheetId="5">#REF!</definedName>
    <definedName name="_DIN217" localSheetId="11">#REF!</definedName>
    <definedName name="_DIN217" localSheetId="14">#REF!</definedName>
    <definedName name="_DIN217" localSheetId="17">#REF!</definedName>
    <definedName name="_DIN217" localSheetId="18">#REF!</definedName>
    <definedName name="_DIN217" localSheetId="20">#REF!</definedName>
    <definedName name="_DIN217" localSheetId="21">#REF!</definedName>
    <definedName name="_DIN217" localSheetId="9">#REF!</definedName>
    <definedName name="_DIN217" localSheetId="15">#REF!</definedName>
    <definedName name="_DIN217" localSheetId="16">#REF!</definedName>
    <definedName name="_DIN217" localSheetId="4">#REF!</definedName>
    <definedName name="_DIN217" localSheetId="10">#REF!</definedName>
    <definedName name="_DIN217">#REF!</definedName>
    <definedName name="_fan48" localSheetId="11">#REF!</definedName>
    <definedName name="_fan48" localSheetId="18">#REF!</definedName>
    <definedName name="_fan48" localSheetId="21">#REF!</definedName>
    <definedName name="_fan48" localSheetId="9">#REF!</definedName>
    <definedName name="_fan48" localSheetId="16">#REF!</definedName>
    <definedName name="_fan48" localSheetId="4">#REF!</definedName>
    <definedName name="_fan48" localSheetId="10">#REF!</definedName>
    <definedName name="_fan48">#REF!</definedName>
    <definedName name="_Fill" localSheetId="23" hidden="1">#REF!</definedName>
    <definedName name="_Fill" localSheetId="24" hidden="1">#REF!</definedName>
    <definedName name="_Fill" localSheetId="5" hidden="1">#REF!</definedName>
    <definedName name="_Fill" localSheetId="11">#REF!</definedName>
    <definedName name="_Fill" localSheetId="14" hidden="1">#REF!</definedName>
    <definedName name="_Fill" localSheetId="17" hidden="1">#REF!</definedName>
    <definedName name="_Fill" localSheetId="18">#REF!</definedName>
    <definedName name="_Fill" localSheetId="20" hidden="1">#REF!</definedName>
    <definedName name="_Fill" localSheetId="21" hidden="1">#REF!</definedName>
    <definedName name="_Fill" localSheetId="9" hidden="1">#REF!</definedName>
    <definedName name="_Fill" localSheetId="15" hidden="1">#REF!</definedName>
    <definedName name="_Fill" localSheetId="4" hidden="1">#REF!</definedName>
    <definedName name="_Fill" localSheetId="10" hidden="1">#REF!</definedName>
    <definedName name="_Fill">#REF!</definedName>
    <definedName name="_glm33" localSheetId="24">[63]INPUT!$B$7-3.3</definedName>
    <definedName name="_glm33" localSheetId="8">[64]INPUT!$B$7-3.3</definedName>
    <definedName name="_glm33" localSheetId="9">[65]INPUT!$B$7-3.3</definedName>
    <definedName name="_glm33" localSheetId="15">[66]INPUT!$B$8-3.3</definedName>
    <definedName name="_glm33" localSheetId="16">[67]INPUT!$B$7-3.3</definedName>
    <definedName name="_glm33" localSheetId="4">[65]INPUT!$B$7-3.3</definedName>
    <definedName name="_glm33" localSheetId="10">[65]INPUT!$B$7-3.3</definedName>
    <definedName name="_glm33">[68]INPUT!$B$7-3.3</definedName>
    <definedName name="_glm34" localSheetId="9">[69]INPUT!$B$8-3.3</definedName>
    <definedName name="_glm34" localSheetId="15">[70]INPUT!$B$8-3.3</definedName>
    <definedName name="_glm34" localSheetId="16">[70]INPUT!$B$8-3.3</definedName>
    <definedName name="_glm34" localSheetId="4">[69]INPUT!$B$8-3.3</definedName>
    <definedName name="_glm34" localSheetId="10">[69]INPUT!$B$8-3.3</definedName>
    <definedName name="_glm34">[71]INPUT!$B$8-3.3</definedName>
    <definedName name="_Hab1" localSheetId="11">#REF!</definedName>
    <definedName name="_Hab1" localSheetId="18">#REF!</definedName>
    <definedName name="_Hab1" localSheetId="21">#REF!</definedName>
    <definedName name="_Hab1" localSheetId="9">[20]InputData!$Q$7</definedName>
    <definedName name="_Hab1" localSheetId="16">[20]InputData!$Q$7</definedName>
    <definedName name="_Hab1" localSheetId="4">[20]InputData!$Q$7</definedName>
    <definedName name="_Hab1" localSheetId="10">[20]InputData!$Q$7</definedName>
    <definedName name="_Hab1">#REF!</definedName>
    <definedName name="_Hab10" localSheetId="11">#REF!</definedName>
    <definedName name="_Hab10" localSheetId="18">#REF!</definedName>
    <definedName name="_Hab10" localSheetId="21">#REF!</definedName>
    <definedName name="_Hab10" localSheetId="9">[20]InputData!$U$11</definedName>
    <definedName name="_Hab10" localSheetId="16">[20]InputData!$U$11</definedName>
    <definedName name="_Hab10" localSheetId="4">[20]InputData!$U$11</definedName>
    <definedName name="_Hab10" localSheetId="10">[20]InputData!$U$11</definedName>
    <definedName name="_Hab10">#REF!</definedName>
    <definedName name="_Hab2" localSheetId="11">#REF!</definedName>
    <definedName name="_Hab2" localSheetId="18">#REF!</definedName>
    <definedName name="_Hab2" localSheetId="21">#REF!</definedName>
    <definedName name="_Hab2" localSheetId="9">[20]InputData!$Q$8</definedName>
    <definedName name="_Hab2" localSheetId="16">[20]InputData!$Q$8</definedName>
    <definedName name="_Hab2" localSheetId="4">[20]InputData!$Q$8</definedName>
    <definedName name="_Hab2" localSheetId="10">[20]InputData!$Q$8</definedName>
    <definedName name="_Hab2">#REF!</definedName>
    <definedName name="_Hab3" localSheetId="11">#REF!</definedName>
    <definedName name="_Hab3" localSheetId="18">#REF!</definedName>
    <definedName name="_Hab3" localSheetId="21">#REF!</definedName>
    <definedName name="_Hab3" localSheetId="9">[20]InputData!$Q$9</definedName>
    <definedName name="_Hab3" localSheetId="16">[20]InputData!$Q$9</definedName>
    <definedName name="_Hab3" localSheetId="4">[20]InputData!$Q$9</definedName>
    <definedName name="_Hab3" localSheetId="10">[20]InputData!$Q$9</definedName>
    <definedName name="_Hab3">#REF!</definedName>
    <definedName name="_Hab4" localSheetId="11">#REF!</definedName>
    <definedName name="_Hab4" localSheetId="18">#REF!</definedName>
    <definedName name="_Hab4" localSheetId="21">#REF!</definedName>
    <definedName name="_Hab4" localSheetId="9">[20]InputData!$Q$10</definedName>
    <definedName name="_Hab4" localSheetId="16">[20]InputData!$Q$10</definedName>
    <definedName name="_Hab4" localSheetId="4">[20]InputData!$Q$10</definedName>
    <definedName name="_Hab4" localSheetId="10">[20]InputData!$Q$10</definedName>
    <definedName name="_Hab4">#REF!</definedName>
    <definedName name="_Hab5" localSheetId="11">#REF!</definedName>
    <definedName name="_Hab5" localSheetId="18">#REF!</definedName>
    <definedName name="_Hab5" localSheetId="21">#REF!</definedName>
    <definedName name="_Hab5" localSheetId="9">[20]InputData!$Q$11</definedName>
    <definedName name="_Hab5" localSheetId="16">[20]InputData!$Q$11</definedName>
    <definedName name="_Hab5" localSheetId="4">[20]InputData!$Q$11</definedName>
    <definedName name="_Hab5" localSheetId="10">[20]InputData!$Q$11</definedName>
    <definedName name="_Hab5">#REF!</definedName>
    <definedName name="_Hab6" localSheetId="11">#REF!</definedName>
    <definedName name="_Hab6" localSheetId="18">#REF!</definedName>
    <definedName name="_Hab6" localSheetId="21">#REF!</definedName>
    <definedName name="_Hab6" localSheetId="9">[20]InputData!$U$7</definedName>
    <definedName name="_Hab6" localSheetId="16">[20]InputData!$U$7</definedName>
    <definedName name="_Hab6" localSheetId="4">[20]InputData!$U$7</definedName>
    <definedName name="_Hab6" localSheetId="10">[20]InputData!$U$7</definedName>
    <definedName name="_Hab6">#REF!</definedName>
    <definedName name="_Hab7" localSheetId="11">#REF!</definedName>
    <definedName name="_Hab7" localSheetId="18">#REF!</definedName>
    <definedName name="_Hab7" localSheetId="21">#REF!</definedName>
    <definedName name="_Hab7" localSheetId="9">[20]InputData!$U$8</definedName>
    <definedName name="_Hab7" localSheetId="16">[20]InputData!$U$8</definedName>
    <definedName name="_Hab7" localSheetId="4">[20]InputData!$U$8</definedName>
    <definedName name="_Hab7" localSheetId="10">[20]InputData!$U$8</definedName>
    <definedName name="_Hab7">#REF!</definedName>
    <definedName name="_Hab8" localSheetId="11">#REF!</definedName>
    <definedName name="_Hab8" localSheetId="18">#REF!</definedName>
    <definedName name="_Hab8" localSheetId="21">#REF!</definedName>
    <definedName name="_Hab8" localSheetId="9">[20]InputData!$U$9</definedName>
    <definedName name="_Hab8" localSheetId="16">[20]InputData!$U$9</definedName>
    <definedName name="_Hab8" localSheetId="4">[20]InputData!$U$9</definedName>
    <definedName name="_Hab8" localSheetId="10">[20]InputData!$U$9</definedName>
    <definedName name="_Hab8">#REF!</definedName>
    <definedName name="_Hab9" localSheetId="11">#REF!</definedName>
    <definedName name="_Hab9" localSheetId="18">#REF!</definedName>
    <definedName name="_Hab9" localSheetId="21">#REF!</definedName>
    <definedName name="_Hab9" localSheetId="9">[20]InputData!$U$10</definedName>
    <definedName name="_Hab9" localSheetId="16">[20]InputData!$U$10</definedName>
    <definedName name="_Hab9" localSheetId="4">[20]InputData!$U$10</definedName>
    <definedName name="_Hab9" localSheetId="10">[20]InputData!$U$10</definedName>
    <definedName name="_Hab9">#REF!</definedName>
    <definedName name="_HBG12" localSheetId="23">'[3]Shoring and Strutting'!#REF!</definedName>
    <definedName name="_HBG12" localSheetId="24">'[3]Shoring and Strutting'!#REF!</definedName>
    <definedName name="_HBG12" localSheetId="5">'[3]Shoring and Strutting'!#REF!</definedName>
    <definedName name="_HBG12" localSheetId="14">'[3]Shoring and Strutting'!#REF!</definedName>
    <definedName name="_HBG12" localSheetId="17">'[3]Shoring and Strutting'!#REF!</definedName>
    <definedName name="_HBG12" localSheetId="18">'[3]Shoring and Strutting'!#REF!</definedName>
    <definedName name="_HBG12" localSheetId="20">'[3]Shoring and Strutting'!#REF!</definedName>
    <definedName name="_HBG12" localSheetId="21">'[3]Shoring and Strutting'!#REF!</definedName>
    <definedName name="_HBG12" localSheetId="9">'[4]Shoring and Strutting'!#REF!</definedName>
    <definedName name="_HBG12" localSheetId="15">'[4]Shoring and Strutting'!#REF!</definedName>
    <definedName name="_HBG12" localSheetId="16">'[4]Shoring and Strutting'!#REF!</definedName>
    <definedName name="_HBG12" localSheetId="4">'[4]Shoring and Strutting'!#REF!</definedName>
    <definedName name="_HBG12" localSheetId="10">'[4]Shoring and Strutting'!#REF!</definedName>
    <definedName name="_HBG12">'[3]Shoring and Strutting'!#REF!</definedName>
    <definedName name="_HBG20" localSheetId="23">'[3]Shoring and Strutting'!#REF!</definedName>
    <definedName name="_HBG20" localSheetId="5">'[3]Shoring and Strutting'!#REF!</definedName>
    <definedName name="_HBG20" localSheetId="14">'[3]Shoring and Strutting'!#REF!</definedName>
    <definedName name="_HBG20" localSheetId="17">'[3]Shoring and Strutting'!#REF!</definedName>
    <definedName name="_HBG20" localSheetId="18">'[3]Shoring and Strutting'!#REF!</definedName>
    <definedName name="_HBG20" localSheetId="20">'[3]Shoring and Strutting'!#REF!</definedName>
    <definedName name="_HBG20" localSheetId="21">'[3]Shoring and Strutting'!#REF!</definedName>
    <definedName name="_HBG20" localSheetId="9">'[4]Shoring and Strutting'!#REF!</definedName>
    <definedName name="_HBG20" localSheetId="15">#REF!</definedName>
    <definedName name="_HBG20" localSheetId="16">'[4]Shoring and Strutting'!#REF!</definedName>
    <definedName name="_HBG20" localSheetId="4">'[4]Shoring and Strutting'!#REF!</definedName>
    <definedName name="_HBG20" localSheetId="10">'[4]Shoring and Strutting'!#REF!</definedName>
    <definedName name="_HBG20">'[3]Shoring and Strutting'!#REF!</definedName>
    <definedName name="_HBG40" localSheetId="23">'[3]Shoring and Strutting'!#REF!</definedName>
    <definedName name="_HBG40" localSheetId="5">'[3]Shoring and Strutting'!#REF!</definedName>
    <definedName name="_HBG40" localSheetId="14">'[3]Shoring and Strutting'!#REF!</definedName>
    <definedName name="_HBG40" localSheetId="17">'[3]Shoring and Strutting'!#REF!</definedName>
    <definedName name="_HBG40" localSheetId="18">'[3]Shoring and Strutting'!#REF!</definedName>
    <definedName name="_HBG40" localSheetId="20">'[3]Shoring and Strutting'!#REF!</definedName>
    <definedName name="_HBG40" localSheetId="21">'[3]Shoring and Strutting'!#REF!</definedName>
    <definedName name="_HBG40" localSheetId="9">'[4]Shoring and Strutting'!#REF!</definedName>
    <definedName name="_HBG40" localSheetId="15">#REF!</definedName>
    <definedName name="_HBG40" localSheetId="16">'[4]Shoring and Strutting'!#REF!</definedName>
    <definedName name="_HBG40" localSheetId="4">'[4]Shoring and Strutting'!#REF!</definedName>
    <definedName name="_HBG40" localSheetId="10">'[4]Shoring and Strutting'!#REF!</definedName>
    <definedName name="_HBG40">'[3]Shoring and Strutting'!#REF!</definedName>
    <definedName name="_IHH" localSheetId="11">#REF!</definedName>
    <definedName name="_IHH" localSheetId="18">#REF!</definedName>
    <definedName name="_IHH" localSheetId="21">#REF!</definedName>
    <definedName name="_IHH" localSheetId="9">#REF!</definedName>
    <definedName name="_IHH" localSheetId="16">#REF!</definedName>
    <definedName name="_IHH" localSheetId="4">#REF!</definedName>
    <definedName name="_IHH" localSheetId="10">#REF!</definedName>
    <definedName name="_IHH">#REF!</definedName>
    <definedName name="_lb1" localSheetId="4">#REF!</definedName>
    <definedName name="_lb1">#REF!</definedName>
    <definedName name="_lb2" localSheetId="4">#REF!</definedName>
    <definedName name="_lb2">#REF!</definedName>
    <definedName name="_mm1" localSheetId="4">#REF!</definedName>
    <definedName name="_mm1">#REF!</definedName>
    <definedName name="_mm2" localSheetId="4">#REF!</definedName>
    <definedName name="_mm2">#REF!</definedName>
    <definedName name="_mm3" localSheetId="4">#REF!</definedName>
    <definedName name="_mm3">#REF!</definedName>
    <definedName name="_mwl1" localSheetId="9">[69]INPUT!$B$10</definedName>
    <definedName name="_mwl1" localSheetId="15">[70]INPUT!$B$10</definedName>
    <definedName name="_mwl1" localSheetId="16">[70]INPUT!$B$10</definedName>
    <definedName name="_mwl1" localSheetId="4">[69]INPUT!$B$10</definedName>
    <definedName name="_mwl1" localSheetId="10">[69]INPUT!$B$10</definedName>
    <definedName name="_mwl1">[71]INPUT!$B$10</definedName>
    <definedName name="_nh1" localSheetId="24">#REF!</definedName>
    <definedName name="_nh1" localSheetId="11">#REF!</definedName>
    <definedName name="_nh1" localSheetId="18">#REF!</definedName>
    <definedName name="_nh1" localSheetId="21">#REF!</definedName>
    <definedName name="_nh1" localSheetId="4">#REF!</definedName>
    <definedName name="_nh1">#REF!</definedName>
    <definedName name="_nh2" localSheetId="24">#REF!</definedName>
    <definedName name="_nh2" localSheetId="11">#REF!</definedName>
    <definedName name="_nh2" localSheetId="18">#REF!</definedName>
    <definedName name="_nh2" localSheetId="21">#REF!</definedName>
    <definedName name="_nh2" localSheetId="4">#REF!</definedName>
    <definedName name="_nh2">#REF!</definedName>
    <definedName name="_Opc20" localSheetId="11">#REF!</definedName>
    <definedName name="_Opc20" localSheetId="18">#REF!</definedName>
    <definedName name="_Opc20" localSheetId="21">#REF!</definedName>
    <definedName name="_Opc20" localSheetId="9">[20]Spec!$D$22</definedName>
    <definedName name="_Opc20" localSheetId="16">[20]Spec!$D$22</definedName>
    <definedName name="_Opc20" localSheetId="4">[20]Spec!$D$22</definedName>
    <definedName name="_Opc20" localSheetId="10">[20]Spec!$D$22</definedName>
    <definedName name="_Opc20">#REF!</definedName>
    <definedName name="_p" localSheetId="11">#REF!</definedName>
    <definedName name="_p" localSheetId="18">#REF!</definedName>
    <definedName name="_p" localSheetId="21">#REF!</definedName>
    <definedName name="_p" localSheetId="4">#REF!</definedName>
    <definedName name="_p">#REF!</definedName>
    <definedName name="_PN1" localSheetId="24">'[57]Side wall dsn Formula'!$I$7</definedName>
    <definedName name="_PN1" localSheetId="9">'[58]Side wall dsn Formula'!$I$7</definedName>
    <definedName name="_PN1" localSheetId="15">'[72]Side wall dsn Formula'!$I$7</definedName>
    <definedName name="_PN1" localSheetId="16">'[58]Side wall dsn Formula'!$I$7</definedName>
    <definedName name="_PN1" localSheetId="4">'[58]Side wall dsn Formula'!$I$7</definedName>
    <definedName name="_PN1" localSheetId="10">'[58]Side wall dsn Formula'!$I$7</definedName>
    <definedName name="_PN1">'[46]Side wall dsn Formula'!$I$7</definedName>
    <definedName name="_Pop1" localSheetId="11">#REF!</definedName>
    <definedName name="_Pop1" localSheetId="18">#REF!</definedName>
    <definedName name="_Pop1" localSheetId="21">#REF!</definedName>
    <definedName name="_Pop1" localSheetId="9">[20]InputData!$S$7</definedName>
    <definedName name="_Pop1" localSheetId="16">[20]InputData!$S$7</definedName>
    <definedName name="_Pop1" localSheetId="4">[20]InputData!$S$7</definedName>
    <definedName name="_Pop1" localSheetId="10">[20]InputData!$S$7</definedName>
    <definedName name="_Pop1">#REF!</definedName>
    <definedName name="_pop10" localSheetId="11">#REF!</definedName>
    <definedName name="_pop10" localSheetId="18">#REF!</definedName>
    <definedName name="_pop10" localSheetId="21">#REF!</definedName>
    <definedName name="_pop10" localSheetId="9">[20]InputData!$W$11</definedName>
    <definedName name="_pop10" localSheetId="16">[20]InputData!$W$11</definedName>
    <definedName name="_pop10" localSheetId="4">[20]InputData!$W$11</definedName>
    <definedName name="_pop10" localSheetId="10">[20]InputData!$W$11</definedName>
    <definedName name="_pop10">#REF!</definedName>
    <definedName name="_pop2" localSheetId="11">#REF!</definedName>
    <definedName name="_pop2" localSheetId="18">#REF!</definedName>
    <definedName name="_pop2" localSheetId="21">#REF!</definedName>
    <definedName name="_pop2" localSheetId="9">[20]InputData!$S$8</definedName>
    <definedName name="_pop2" localSheetId="16">[20]InputData!$S$8</definedName>
    <definedName name="_pop2" localSheetId="4">[20]InputData!$S$8</definedName>
    <definedName name="_pop2" localSheetId="10">[20]InputData!$S$8</definedName>
    <definedName name="_pop2">#REF!</definedName>
    <definedName name="_pop3" localSheetId="11">#REF!</definedName>
    <definedName name="_pop3" localSheetId="18">#REF!</definedName>
    <definedName name="_pop3" localSheetId="21">#REF!</definedName>
    <definedName name="_pop3" localSheetId="9">[20]InputData!$S$9</definedName>
    <definedName name="_pop3" localSheetId="16">[20]InputData!$S$9</definedName>
    <definedName name="_pop3" localSheetId="4">[20]InputData!$S$9</definedName>
    <definedName name="_pop3" localSheetId="10">[20]InputData!$S$9</definedName>
    <definedName name="_pop3">#REF!</definedName>
    <definedName name="_pop4" localSheetId="11">#REF!</definedName>
    <definedName name="_pop4" localSheetId="18">#REF!</definedName>
    <definedName name="_pop4" localSheetId="21">#REF!</definedName>
    <definedName name="_pop4" localSheetId="9">[20]InputData!$S$10</definedName>
    <definedName name="_pop4" localSheetId="16">[20]InputData!$S$10</definedName>
    <definedName name="_pop4" localSheetId="4">[20]InputData!$S$10</definedName>
    <definedName name="_pop4" localSheetId="10">[20]InputData!$S$10</definedName>
    <definedName name="_pop4">#REF!</definedName>
    <definedName name="_pop5" localSheetId="11">#REF!</definedName>
    <definedName name="_pop5" localSheetId="18">#REF!</definedName>
    <definedName name="_pop5" localSheetId="21">#REF!</definedName>
    <definedName name="_pop5" localSheetId="9">[20]InputData!$S$11</definedName>
    <definedName name="_pop5" localSheetId="16">[20]InputData!$S$11</definedName>
    <definedName name="_pop5" localSheetId="4">[20]InputData!$S$11</definedName>
    <definedName name="_pop5" localSheetId="10">[20]InputData!$S$11</definedName>
    <definedName name="_pop5">#REF!</definedName>
    <definedName name="_pop6" localSheetId="11">#REF!</definedName>
    <definedName name="_pop6" localSheetId="18">#REF!</definedName>
    <definedName name="_pop6" localSheetId="21">#REF!</definedName>
    <definedName name="_pop6" localSheetId="9">[20]InputData!$W$7</definedName>
    <definedName name="_pop6" localSheetId="16">[20]InputData!$W$7</definedName>
    <definedName name="_pop6" localSheetId="4">[20]InputData!$W$7</definedName>
    <definedName name="_pop6" localSheetId="10">[20]InputData!$W$7</definedName>
    <definedName name="_pop6">#REF!</definedName>
    <definedName name="_pop7" localSheetId="11">#REF!</definedName>
    <definedName name="_pop7" localSheetId="18">#REF!</definedName>
    <definedName name="_pop7" localSheetId="21">#REF!</definedName>
    <definedName name="_pop7" localSheetId="9">[20]InputData!$W$8</definedName>
    <definedName name="_pop7" localSheetId="16">[20]InputData!$W$8</definedName>
    <definedName name="_pop7" localSheetId="4">[20]InputData!$W$8</definedName>
    <definedName name="_pop7" localSheetId="10">[20]InputData!$W$8</definedName>
    <definedName name="_pop7">#REF!</definedName>
    <definedName name="_pop8" localSheetId="11">#REF!</definedName>
    <definedName name="_pop8" localSheetId="18">#REF!</definedName>
    <definedName name="_pop8" localSheetId="21">#REF!</definedName>
    <definedName name="_pop8" localSheetId="9">[20]InputData!$W$9</definedName>
    <definedName name="_pop8" localSheetId="16">[20]InputData!$W$9</definedName>
    <definedName name="_pop8" localSheetId="4">[20]InputData!$W$9</definedName>
    <definedName name="_pop8" localSheetId="10">[20]InputData!$W$9</definedName>
    <definedName name="_pop8">#REF!</definedName>
    <definedName name="_pop9" localSheetId="11">#REF!</definedName>
    <definedName name="_pop9" localSheetId="18">#REF!</definedName>
    <definedName name="_pop9" localSheetId="21">#REF!</definedName>
    <definedName name="_pop9" localSheetId="9">[20]InputData!$W$10</definedName>
    <definedName name="_pop9" localSheetId="16">[20]InputData!$W$10</definedName>
    <definedName name="_pop9" localSheetId="4">[20]InputData!$W$10</definedName>
    <definedName name="_pop9" localSheetId="10">[20]InputData!$W$10</definedName>
    <definedName name="_pop9">#REF!</definedName>
    <definedName name="_psc450" localSheetId="24">'[3]Shoring and Strutting'!#REF!</definedName>
    <definedName name="_psc450" localSheetId="14">'[3]Shoring and Strutting'!#REF!</definedName>
    <definedName name="_psc450" localSheetId="17">'[3]Shoring and Strutting'!#REF!</definedName>
    <definedName name="_psc450" localSheetId="18">'[3]Shoring and Strutting'!#REF!</definedName>
    <definedName name="_psc450" localSheetId="21">'[3]Shoring and Strutting'!#REF!</definedName>
    <definedName name="_psc450" localSheetId="9">'[4]Shoring and Strutting'!#REF!</definedName>
    <definedName name="_psc450" localSheetId="15">'[4]Shoring and Strutting'!#REF!</definedName>
    <definedName name="_psc450" localSheetId="16">'[4]Shoring and Strutting'!#REF!</definedName>
    <definedName name="_psc450" localSheetId="4">'[4]Shoring and Strutting'!#REF!</definedName>
    <definedName name="_psc450" localSheetId="10">'[4]Shoring and Strutting'!#REF!</definedName>
    <definedName name="_psc450">'[3]Shoring and Strutting'!#REF!</definedName>
    <definedName name="_psc500" localSheetId="14">'[3]Shoring and Strutting'!#REF!</definedName>
    <definedName name="_psc500" localSheetId="17">'[3]Shoring and Strutting'!#REF!</definedName>
    <definedName name="_psc500" localSheetId="18">'[3]Shoring and Strutting'!#REF!</definedName>
    <definedName name="_psc500" localSheetId="21">'[3]Shoring and Strutting'!#REF!</definedName>
    <definedName name="_psc500" localSheetId="9">'[4]Shoring and Strutting'!#REF!</definedName>
    <definedName name="_psc500" localSheetId="15">'[4]Shoring and Strutting'!#REF!</definedName>
    <definedName name="_psc500" localSheetId="16">'[4]Shoring and Strutting'!#REF!</definedName>
    <definedName name="_psc500" localSheetId="4">'[4]Shoring and Strutting'!#REF!</definedName>
    <definedName name="_psc500" localSheetId="10">'[4]Shoring and Strutting'!#REF!</definedName>
    <definedName name="_psc500">'[3]Shoring and Strutting'!#REF!</definedName>
    <definedName name="_psc600" localSheetId="14">'[3]Shoring and Strutting'!#REF!</definedName>
    <definedName name="_psc600" localSheetId="17">'[3]Shoring and Strutting'!#REF!</definedName>
    <definedName name="_psc600" localSheetId="18">'[3]Shoring and Strutting'!#REF!</definedName>
    <definedName name="_psc600" localSheetId="21">'[3]Shoring and Strutting'!#REF!</definedName>
    <definedName name="_psc600" localSheetId="9">'[4]Shoring and Strutting'!#REF!</definedName>
    <definedName name="_psc600" localSheetId="15">'[4]Shoring and Strutting'!#REF!</definedName>
    <definedName name="_psc600" localSheetId="16">'[4]Shoring and Strutting'!#REF!</definedName>
    <definedName name="_psc600" localSheetId="4">'[4]Shoring and Strutting'!#REF!</definedName>
    <definedName name="_psc600" localSheetId="10">'[4]Shoring and Strutting'!#REF!</definedName>
    <definedName name="_psc600">'[3]Shoring and Strutting'!#REF!</definedName>
    <definedName name="_psc700" localSheetId="14">'[3]Shoring and Strutting'!#REF!</definedName>
    <definedName name="_psc700" localSheetId="17">'[3]Shoring and Strutting'!#REF!</definedName>
    <definedName name="_psc700" localSheetId="18">'[3]Shoring and Strutting'!#REF!</definedName>
    <definedName name="_psc700" localSheetId="21">'[3]Shoring and Strutting'!#REF!</definedName>
    <definedName name="_psc700" localSheetId="9">'[4]Shoring and Strutting'!#REF!</definedName>
    <definedName name="_psc700" localSheetId="15">'[4]Shoring and Strutting'!#REF!</definedName>
    <definedName name="_psc700" localSheetId="16">'[4]Shoring and Strutting'!#REF!</definedName>
    <definedName name="_psc700" localSheetId="4">'[4]Shoring and Strutting'!#REF!</definedName>
    <definedName name="_psc700" localSheetId="10">'[4]Shoring and Strutting'!#REF!</definedName>
    <definedName name="_psc700">'[3]Shoring and Strutting'!#REF!</definedName>
    <definedName name="_psc800" localSheetId="14">'[3]Shoring and Strutting'!#REF!</definedName>
    <definedName name="_psc800" localSheetId="17">'[3]Shoring and Strutting'!#REF!</definedName>
    <definedName name="_psc800" localSheetId="18">'[3]Shoring and Strutting'!#REF!</definedName>
    <definedName name="_psc800" localSheetId="21">'[3]Shoring and Strutting'!#REF!</definedName>
    <definedName name="_psc800" localSheetId="9">'[4]Shoring and Strutting'!#REF!</definedName>
    <definedName name="_psc800" localSheetId="15">'[4]Shoring and Strutting'!#REF!</definedName>
    <definedName name="_psc800" localSheetId="16">'[4]Shoring and Strutting'!#REF!</definedName>
    <definedName name="_psc800" localSheetId="4">'[4]Shoring and Strutting'!#REF!</definedName>
    <definedName name="_psc800" localSheetId="10">'[4]Shoring and Strutting'!#REF!</definedName>
    <definedName name="_psc800">'[3]Shoring and Strutting'!#REF!</definedName>
    <definedName name="_rc16c" localSheetId="23">'[3]Shoring and Strutting'!#REF!</definedName>
    <definedName name="_rc16c" localSheetId="5">'[3]Shoring and Strutting'!#REF!</definedName>
    <definedName name="_rc16c" localSheetId="14">'[3]Shoring and Strutting'!#REF!</definedName>
    <definedName name="_rc16c" localSheetId="17">'[3]Shoring and Strutting'!#REF!</definedName>
    <definedName name="_rc16c" localSheetId="18">'[3]Shoring and Strutting'!#REF!</definedName>
    <definedName name="_rc16c" localSheetId="20">'[3]Shoring and Strutting'!#REF!</definedName>
    <definedName name="_rc16c" localSheetId="21">'[3]Shoring and Strutting'!#REF!</definedName>
    <definedName name="_rc16c" localSheetId="9">'[4]Shoring and Strutting'!#REF!</definedName>
    <definedName name="_rc16c" localSheetId="15">'[4]Shoring and Strutting'!#REF!</definedName>
    <definedName name="_rc16c" localSheetId="16">'[4]Shoring and Strutting'!#REF!</definedName>
    <definedName name="_rc16c" localSheetId="4">'[4]Shoring and Strutting'!#REF!</definedName>
    <definedName name="_rc16c" localSheetId="10">'[4]Shoring and Strutting'!#REF!</definedName>
    <definedName name="_rc16c">'[3]Shoring and Strutting'!#REF!</definedName>
    <definedName name="_rc20c" localSheetId="23">'[3]Shoring and Strutting'!#REF!</definedName>
    <definedName name="_rc20c" localSheetId="5">'[3]Shoring and Strutting'!#REF!</definedName>
    <definedName name="_rc20c" localSheetId="14">'[3]Shoring and Strutting'!#REF!</definedName>
    <definedName name="_rc20c" localSheetId="17">'[3]Shoring and Strutting'!#REF!</definedName>
    <definedName name="_rc20c" localSheetId="18">'[3]Shoring and Strutting'!#REF!</definedName>
    <definedName name="_rc20c" localSheetId="20">'[3]Shoring and Strutting'!#REF!</definedName>
    <definedName name="_rc20c" localSheetId="21">'[3]Shoring and Strutting'!#REF!</definedName>
    <definedName name="_rc20c" localSheetId="9">'[4]Shoring and Strutting'!#REF!</definedName>
    <definedName name="_rc20c" localSheetId="15">'[4]Shoring and Strutting'!#REF!</definedName>
    <definedName name="_rc20c" localSheetId="16">'[4]Shoring and Strutting'!#REF!</definedName>
    <definedName name="_rc20c" localSheetId="4">'[4]Shoring and Strutting'!#REF!</definedName>
    <definedName name="_rc20c" localSheetId="10">'[4]Shoring and Strutting'!#REF!</definedName>
    <definedName name="_rc20c">'[3]Shoring and Strutting'!#REF!</definedName>
    <definedName name="_rc24c" localSheetId="23">'[3]Shoring and Strutting'!#REF!</definedName>
    <definedName name="_rc24c" localSheetId="5">'[3]Shoring and Strutting'!#REF!</definedName>
    <definedName name="_rc24c" localSheetId="14">'[3]Shoring and Strutting'!#REF!</definedName>
    <definedName name="_rc24c" localSheetId="17">'[3]Shoring and Strutting'!#REF!</definedName>
    <definedName name="_rc24c" localSheetId="18">'[3]Shoring and Strutting'!#REF!</definedName>
    <definedName name="_rc24c" localSheetId="20">'[3]Shoring and Strutting'!#REF!</definedName>
    <definedName name="_rc24c" localSheetId="21">'[3]Shoring and Strutting'!#REF!</definedName>
    <definedName name="_rc24c" localSheetId="9">'[4]Shoring and Strutting'!#REF!</definedName>
    <definedName name="_rc24c" localSheetId="15">'[4]Shoring and Strutting'!#REF!</definedName>
    <definedName name="_rc24c" localSheetId="16">'[4]Shoring and Strutting'!#REF!</definedName>
    <definedName name="_rc24c" localSheetId="4">'[4]Shoring and Strutting'!#REF!</definedName>
    <definedName name="_rc24c" localSheetId="10">'[4]Shoring and Strutting'!#REF!</definedName>
    <definedName name="_rc24c">'[3]Shoring and Strutting'!#REF!</definedName>
    <definedName name="_rc28c" localSheetId="23">'[3]Shoring and Strutting'!#REF!</definedName>
    <definedName name="_rc28c" localSheetId="5">'[3]Shoring and Strutting'!#REF!</definedName>
    <definedName name="_rc28c" localSheetId="14">'[3]Shoring and Strutting'!#REF!</definedName>
    <definedName name="_rc28c" localSheetId="17">'[3]Shoring and Strutting'!#REF!</definedName>
    <definedName name="_rc28c" localSheetId="18">'[3]Shoring and Strutting'!#REF!</definedName>
    <definedName name="_rc28c" localSheetId="20">'[3]Shoring and Strutting'!#REF!</definedName>
    <definedName name="_rc28c" localSheetId="21">'[3]Shoring and Strutting'!#REF!</definedName>
    <definedName name="_rc28c" localSheetId="9">'[4]Shoring and Strutting'!#REF!</definedName>
    <definedName name="_rc28c" localSheetId="15">'[4]Shoring and Strutting'!#REF!</definedName>
    <definedName name="_rc28c" localSheetId="16">'[4]Shoring and Strutting'!#REF!</definedName>
    <definedName name="_rc28c" localSheetId="4">'[4]Shoring and Strutting'!#REF!</definedName>
    <definedName name="_rc28c" localSheetId="10">'[4]Shoring and Strutting'!#REF!</definedName>
    <definedName name="_rc28c">'[3]Shoring and Strutting'!#REF!</definedName>
    <definedName name="_rc30c" localSheetId="23">'[3]Shoring and Strutting'!#REF!</definedName>
    <definedName name="_rc30c" localSheetId="5">'[3]Shoring and Strutting'!#REF!</definedName>
    <definedName name="_rc30c" localSheetId="14">'[3]Shoring and Strutting'!#REF!</definedName>
    <definedName name="_rc30c" localSheetId="17">'[3]Shoring and Strutting'!#REF!</definedName>
    <definedName name="_rc30c" localSheetId="18">'[3]Shoring and Strutting'!#REF!</definedName>
    <definedName name="_rc30c" localSheetId="20">'[3]Shoring and Strutting'!#REF!</definedName>
    <definedName name="_rc30c" localSheetId="21">'[3]Shoring and Strutting'!#REF!</definedName>
    <definedName name="_rc30c" localSheetId="9">'[4]Shoring and Strutting'!#REF!</definedName>
    <definedName name="_rc30c" localSheetId="15">'[4]Shoring and Strutting'!#REF!</definedName>
    <definedName name="_rc30c" localSheetId="16">'[4]Shoring and Strutting'!#REF!</definedName>
    <definedName name="_rc30c" localSheetId="4">'[4]Shoring and Strutting'!#REF!</definedName>
    <definedName name="_rc30c" localSheetId="10">'[4]Shoring and Strutting'!#REF!</definedName>
    <definedName name="_rc30c">'[3]Shoring and Strutting'!#REF!</definedName>
    <definedName name="_rc32c" localSheetId="23">'[3]Shoring and Strutting'!#REF!</definedName>
    <definedName name="_rc32c" localSheetId="5">'[3]Shoring and Strutting'!#REF!</definedName>
    <definedName name="_rc32c" localSheetId="14">'[3]Shoring and Strutting'!#REF!</definedName>
    <definedName name="_rc32c" localSheetId="17">'[3]Shoring and Strutting'!#REF!</definedName>
    <definedName name="_rc32c" localSheetId="18">'[3]Shoring and Strutting'!#REF!</definedName>
    <definedName name="_rc32c" localSheetId="20">'[3]Shoring and Strutting'!#REF!</definedName>
    <definedName name="_rc32c" localSheetId="21">'[3]Shoring and Strutting'!#REF!</definedName>
    <definedName name="_rc32c" localSheetId="9">'[4]Shoring and Strutting'!#REF!</definedName>
    <definedName name="_rc32c" localSheetId="15">'[4]Shoring and Strutting'!#REF!</definedName>
    <definedName name="_rc32c" localSheetId="16">'[4]Shoring and Strutting'!#REF!</definedName>
    <definedName name="_rc32c" localSheetId="4">'[4]Shoring and Strutting'!#REF!</definedName>
    <definedName name="_rc32c" localSheetId="10">'[4]Shoring and Strutting'!#REF!</definedName>
    <definedName name="_rc32c">'[3]Shoring and Strutting'!#REF!</definedName>
    <definedName name="_rc36c" localSheetId="23">'[3]Shoring and Strutting'!#REF!</definedName>
    <definedName name="_rc36c" localSheetId="5">'[3]Shoring and Strutting'!#REF!</definedName>
    <definedName name="_rc36c" localSheetId="14">'[3]Shoring and Strutting'!#REF!</definedName>
    <definedName name="_rc36c" localSheetId="17">'[3]Shoring and Strutting'!#REF!</definedName>
    <definedName name="_rc36c" localSheetId="18">'[3]Shoring and Strutting'!#REF!</definedName>
    <definedName name="_rc36c" localSheetId="20">'[3]Shoring and Strutting'!#REF!</definedName>
    <definedName name="_rc36c" localSheetId="21">'[3]Shoring and Strutting'!#REF!</definedName>
    <definedName name="_rc36c" localSheetId="9">'[4]Shoring and Strutting'!#REF!</definedName>
    <definedName name="_rc36c" localSheetId="15">'[4]Shoring and Strutting'!#REF!</definedName>
    <definedName name="_rc36c" localSheetId="16">'[4]Shoring and Strutting'!#REF!</definedName>
    <definedName name="_rc36c" localSheetId="4">'[4]Shoring and Strutting'!#REF!</definedName>
    <definedName name="_rc36c" localSheetId="10">'[4]Shoring and Strutting'!#REF!</definedName>
    <definedName name="_rc36c">'[3]Shoring and Strutting'!#REF!</definedName>
    <definedName name="_rc40c" localSheetId="23">'[3]Shoring and Strutting'!#REF!</definedName>
    <definedName name="_rc40c" localSheetId="5">'[3]Shoring and Strutting'!#REF!</definedName>
    <definedName name="_rc40c" localSheetId="14">'[3]Shoring and Strutting'!#REF!</definedName>
    <definedName name="_rc40c" localSheetId="17">'[3]Shoring and Strutting'!#REF!</definedName>
    <definedName name="_rc40c" localSheetId="18">'[3]Shoring and Strutting'!#REF!</definedName>
    <definedName name="_rc40c" localSheetId="20">'[3]Shoring and Strutting'!#REF!</definedName>
    <definedName name="_rc40c" localSheetId="21">'[3]Shoring and Strutting'!#REF!</definedName>
    <definedName name="_rc40c" localSheetId="9">'[4]Shoring and Strutting'!#REF!</definedName>
    <definedName name="_rc40c" localSheetId="15">'[4]Shoring and Strutting'!#REF!</definedName>
    <definedName name="_rc40c" localSheetId="16">'[4]Shoring and Strutting'!#REF!</definedName>
    <definedName name="_rc40c" localSheetId="4">'[4]Shoring and Strutting'!#REF!</definedName>
    <definedName name="_rc40c" localSheetId="10">'[4]Shoring and Strutting'!#REF!</definedName>
    <definedName name="_rc40c">'[3]Shoring and Strutting'!#REF!</definedName>
    <definedName name="_rc44c" localSheetId="23">'[3]Shoring and Strutting'!#REF!</definedName>
    <definedName name="_rc44c" localSheetId="5">'[3]Shoring and Strutting'!#REF!</definedName>
    <definedName name="_rc44c" localSheetId="14">'[3]Shoring and Strutting'!#REF!</definedName>
    <definedName name="_rc44c" localSheetId="17">'[3]Shoring and Strutting'!#REF!</definedName>
    <definedName name="_rc44c" localSheetId="18">'[3]Shoring and Strutting'!#REF!</definedName>
    <definedName name="_rc44c" localSheetId="20">'[3]Shoring and Strutting'!#REF!</definedName>
    <definedName name="_rc44c" localSheetId="21">'[3]Shoring and Strutting'!#REF!</definedName>
    <definedName name="_rc44c" localSheetId="9">'[4]Shoring and Strutting'!#REF!</definedName>
    <definedName name="_rc44c" localSheetId="15">'[4]Shoring and Strutting'!#REF!</definedName>
    <definedName name="_rc44c" localSheetId="16">'[4]Shoring and Strutting'!#REF!</definedName>
    <definedName name="_rc44c" localSheetId="4">'[4]Shoring and Strutting'!#REF!</definedName>
    <definedName name="_rc44c" localSheetId="10">'[4]Shoring and Strutting'!#REF!</definedName>
    <definedName name="_rc44c">'[3]Shoring and Strutting'!#REF!</definedName>
    <definedName name="_RCC115" localSheetId="11">#REF!</definedName>
    <definedName name="_RCC115" localSheetId="18">#REF!</definedName>
    <definedName name="_RCC115" localSheetId="21">#REF!</definedName>
    <definedName name="_RCC115" localSheetId="9">#REF!</definedName>
    <definedName name="_RCC115" localSheetId="16">#REF!</definedName>
    <definedName name="_RCC115" localSheetId="4">#REF!</definedName>
    <definedName name="_RCC115" localSheetId="10">#REF!</definedName>
    <definedName name="_RCC115">#REF!</definedName>
    <definedName name="_RCC12" localSheetId="11">#REF!</definedName>
    <definedName name="_RCC12" localSheetId="18">#REF!</definedName>
    <definedName name="_RCC12" localSheetId="21">#REF!</definedName>
    <definedName name="_RCC12" localSheetId="9">#REF!</definedName>
    <definedName name="_RCC12" localSheetId="16">#REF!</definedName>
    <definedName name="_RCC12" localSheetId="4">#REF!</definedName>
    <definedName name="_RCC12" localSheetId="10">#REF!</definedName>
    <definedName name="_RCC12">#REF!</definedName>
    <definedName name="_RCC124" localSheetId="11">#REF!</definedName>
    <definedName name="_RCC124" localSheetId="18">#REF!</definedName>
    <definedName name="_RCC124" localSheetId="21">#REF!</definedName>
    <definedName name="_RCC124" localSheetId="9">#REF!</definedName>
    <definedName name="_RCC124" localSheetId="16">#REF!</definedName>
    <definedName name="_RCC124" localSheetId="4">#REF!</definedName>
    <definedName name="_RCC124" localSheetId="10">#REF!</definedName>
    <definedName name="_RCC124">#REF!</definedName>
    <definedName name="_SCN6" localSheetId="4">#REF!</definedName>
    <definedName name="_SCN6">#REF!</definedName>
    <definedName name="_SM1" localSheetId="4">#REF!</definedName>
    <definedName name="_SM1">#REF!</definedName>
    <definedName name="_SW10" localSheetId="24">'[3]Shoring and Strutting'!#REF!</definedName>
    <definedName name="_SW10" localSheetId="14">'[3]Shoring and Strutting'!#REF!</definedName>
    <definedName name="_SW10" localSheetId="17">'[3]Shoring and Strutting'!#REF!</definedName>
    <definedName name="_SW10" localSheetId="18">'[3]Shoring and Strutting'!#REF!</definedName>
    <definedName name="_SW10" localSheetId="21">'[3]Shoring and Strutting'!#REF!</definedName>
    <definedName name="_SW10" localSheetId="9">'[4]Shoring and Strutting'!#REF!</definedName>
    <definedName name="_SW10" localSheetId="15">'[4]Shoring and Strutting'!#REF!</definedName>
    <definedName name="_SW10" localSheetId="16">'[4]Shoring and Strutting'!#REF!</definedName>
    <definedName name="_SW10" localSheetId="4">'[4]Shoring and Strutting'!#REF!</definedName>
    <definedName name="_SW10" localSheetId="10">'[4]Shoring and Strutting'!#REF!</definedName>
    <definedName name="_SW10">'[3]Shoring and Strutting'!#REF!</definedName>
    <definedName name="_t" localSheetId="4">#REF!</definedName>
    <definedName name="_t">#REF!</definedName>
    <definedName name="_t2" localSheetId="4">#REF!</definedName>
    <definedName name="_t2">#REF!</definedName>
    <definedName name="_t4" localSheetId="4">#REF!</definedName>
    <definedName name="_t4">#REF!</definedName>
    <definedName name="_tab1" localSheetId="23">#REF!</definedName>
    <definedName name="_tab1" localSheetId="24">#REF!</definedName>
    <definedName name="_tab1" localSheetId="5">#REF!</definedName>
    <definedName name="_tab1" localSheetId="11">#REF!</definedName>
    <definedName name="_tab1" localSheetId="14">#REF!</definedName>
    <definedName name="_tab1" localSheetId="17">#REF!</definedName>
    <definedName name="_tab1" localSheetId="18">#REF!</definedName>
    <definedName name="_tab1" localSheetId="20">#REF!</definedName>
    <definedName name="_tab1" localSheetId="21">#REF!</definedName>
    <definedName name="_tab1" localSheetId="9">#REF!</definedName>
    <definedName name="_tab1" localSheetId="15">#REF!</definedName>
    <definedName name="_tab1" localSheetId="16">#REF!</definedName>
    <definedName name="_tab1" localSheetId="4">#REF!</definedName>
    <definedName name="_tab1" localSheetId="10">#REF!</definedName>
    <definedName name="_tab1">#REF!</definedName>
    <definedName name="_tab2" localSheetId="23">#REF!</definedName>
    <definedName name="_tab2" localSheetId="24">#REF!</definedName>
    <definedName name="_tab2" localSheetId="5">#REF!</definedName>
    <definedName name="_tab2" localSheetId="11">#REF!</definedName>
    <definedName name="_tab2" localSheetId="14">#REF!</definedName>
    <definedName name="_tab2" localSheetId="17">#REF!</definedName>
    <definedName name="_tab2" localSheetId="18">#REF!</definedName>
    <definedName name="_tab2" localSheetId="20">#REF!</definedName>
    <definedName name="_tab2" localSheetId="21">#REF!</definedName>
    <definedName name="_tab2" localSheetId="9">#REF!</definedName>
    <definedName name="_tab2" localSheetId="15">#REF!</definedName>
    <definedName name="_tab2" localSheetId="4">#REF!</definedName>
    <definedName name="_tab2" localSheetId="10">#REF!</definedName>
    <definedName name="_tab2">#REF!</definedName>
    <definedName name="_TAB4" localSheetId="4">#REF!</definedName>
    <definedName name="_TAB4">#REF!</definedName>
    <definedName name="_TAB5" localSheetId="4">#REF!</definedName>
    <definedName name="_TAB5">#REF!</definedName>
    <definedName name="a" localSheetId="23">#REF!</definedName>
    <definedName name="a" localSheetId="24">#REF!</definedName>
    <definedName name="a" localSheetId="5">#REF!</definedName>
    <definedName name="a" localSheetId="8">#REF!</definedName>
    <definedName name="a" localSheetId="11">#REF!</definedName>
    <definedName name="a" localSheetId="14">#REF!</definedName>
    <definedName name="a" localSheetId="17">#REF!</definedName>
    <definedName name="a" localSheetId="18">#REF!</definedName>
    <definedName name="a" localSheetId="20">#REF!</definedName>
    <definedName name="a" localSheetId="21">#REF!</definedName>
    <definedName name="A" localSheetId="9">'[58]Side wall dsn Formula'!$I$20</definedName>
    <definedName name="A" localSheetId="15">'[45]Side wall dsn Formula'!$I$20</definedName>
    <definedName name="A" localSheetId="16">'[58]Side wall dsn Formula'!$I$20</definedName>
    <definedName name="A" localSheetId="4">'[58]Side wall dsn Formula'!$I$20</definedName>
    <definedName name="A" localSheetId="10">'[58]Side wall dsn Formula'!$I$20</definedName>
    <definedName name="a">#REF!</definedName>
    <definedName name="A.6" localSheetId="23">#REF!</definedName>
    <definedName name="A.6" localSheetId="24">#REF!</definedName>
    <definedName name="A.6" localSheetId="5">#REF!</definedName>
    <definedName name="A.6" localSheetId="14">#REF!</definedName>
    <definedName name="A.6" localSheetId="17">#REF!</definedName>
    <definedName name="A.6" localSheetId="18">#REF!</definedName>
    <definedName name="A.6" localSheetId="20">#REF!</definedName>
    <definedName name="A.6" localSheetId="21">#REF!</definedName>
    <definedName name="A.6" localSheetId="9">#REF!</definedName>
    <definedName name="A.6" localSheetId="16">#REF!</definedName>
    <definedName name="A.6" localSheetId="4">#REF!</definedName>
    <definedName name="A.6" localSheetId="10">#REF!</definedName>
    <definedName name="A.6">#REF!</definedName>
    <definedName name="A.C.Pipe" localSheetId="23">#REF!</definedName>
    <definedName name="A.C.Pipe" localSheetId="24">#REF!</definedName>
    <definedName name="A.C.Pipe" localSheetId="5">#REF!</definedName>
    <definedName name="A.C.Pipe" localSheetId="14">#REF!</definedName>
    <definedName name="A.C.Pipe" localSheetId="17">#REF!</definedName>
    <definedName name="A.C.Pipe" localSheetId="18">#REF!</definedName>
    <definedName name="A.C.Pipe" localSheetId="20">#REF!</definedName>
    <definedName name="A.C.Pipe" localSheetId="21">#REF!</definedName>
    <definedName name="A.C.Pipe" localSheetId="9">#REF!</definedName>
    <definedName name="A.C.Pipe" localSheetId="15">#REF!</definedName>
    <definedName name="A.C.Pipe" localSheetId="16">#REF!</definedName>
    <definedName name="A.C.Pipe" localSheetId="4">#REF!</definedName>
    <definedName name="A.C.Pipe" localSheetId="10">#REF!</definedName>
    <definedName name="A.C.Pipe">#REF!</definedName>
    <definedName name="A_10" localSheetId="4">#REF!</definedName>
    <definedName name="A_10">#REF!</definedName>
    <definedName name="A_6" localSheetId="11">#REF!</definedName>
    <definedName name="A_6" localSheetId="18">#REF!</definedName>
    <definedName name="A_6" localSheetId="21">#REF!</definedName>
    <definedName name="A_6" localSheetId="4">#REF!</definedName>
    <definedName name="A_6">#REF!</definedName>
    <definedName name="A_C_Pipe" localSheetId="11">#REF!</definedName>
    <definedName name="A_C_Pipe" localSheetId="18">#REF!</definedName>
    <definedName name="A_C_Pipe" localSheetId="21">#REF!</definedName>
    <definedName name="A_C_Pipe" localSheetId="4">#REF!</definedName>
    <definedName name="A_C_Pipe">#REF!</definedName>
    <definedName name="a1o" localSheetId="23">#REF!</definedName>
    <definedName name="a1o" localSheetId="24">#REF!</definedName>
    <definedName name="a1o" localSheetId="5">#REF!</definedName>
    <definedName name="a1o" localSheetId="11">#REF!</definedName>
    <definedName name="a1o" localSheetId="14">#REF!</definedName>
    <definedName name="a1o" localSheetId="17">#REF!</definedName>
    <definedName name="a1o" localSheetId="18">#REF!</definedName>
    <definedName name="a1o" localSheetId="20">#REF!</definedName>
    <definedName name="a1o" localSheetId="21">#REF!</definedName>
    <definedName name="a1o" localSheetId="9">#REF!</definedName>
    <definedName name="a1o" localSheetId="15">#REF!</definedName>
    <definedName name="a1o" localSheetId="4">#REF!</definedName>
    <definedName name="a1o" localSheetId="10">#REF!</definedName>
    <definedName name="a1o">#REF!</definedName>
    <definedName name="aa" localSheetId="23">#REF!</definedName>
    <definedName name="aa" localSheetId="24">#REF!</definedName>
    <definedName name="aa" localSheetId="5">#REF!</definedName>
    <definedName name="aa" localSheetId="8">#REF!</definedName>
    <definedName name="aa" localSheetId="11">#REF!</definedName>
    <definedName name="aa" localSheetId="14">#REF!</definedName>
    <definedName name="aa" localSheetId="17">#REF!</definedName>
    <definedName name="aa" localSheetId="18">#REF!</definedName>
    <definedName name="aa" localSheetId="20">#REF!</definedName>
    <definedName name="aa" localSheetId="21">#REF!</definedName>
    <definedName name="aa" localSheetId="4">#REF!</definedName>
    <definedName name="aa">#REF!</definedName>
    <definedName name="aaa" localSheetId="23">#REF!</definedName>
    <definedName name="aaa" localSheetId="24">#REF!</definedName>
    <definedName name="aaa" localSheetId="5">#REF!</definedName>
    <definedName name="aaa" localSheetId="11">#REF!</definedName>
    <definedName name="aaa" localSheetId="14">#REF!</definedName>
    <definedName name="aaa" localSheetId="17">#REF!</definedName>
    <definedName name="aaa" localSheetId="18">#REF!</definedName>
    <definedName name="aaa" localSheetId="20">#REF!</definedName>
    <definedName name="aaa" localSheetId="21">#REF!</definedName>
    <definedName name="aaa" localSheetId="15">#REF!</definedName>
    <definedName name="aaa" localSheetId="4">#REF!</definedName>
    <definedName name="aaa">#REF!</definedName>
    <definedName name="aaaaaaa" localSheetId="24">#REF!</definedName>
    <definedName name="aaaaaaa" localSheetId="14">'[3]Shoring and Strutting'!#REF!</definedName>
    <definedName name="aaaaaaa" localSheetId="17">'[3]Shoring and Strutting'!#REF!</definedName>
    <definedName name="aaaaaaa" localSheetId="18">'[3]Shoring and Strutting'!#REF!</definedName>
    <definedName name="aaaaaaa" localSheetId="21">'[3]Shoring and Strutting'!#REF!</definedName>
    <definedName name="aaaaaaa" localSheetId="4">'[3]Shoring and Strutting'!#REF!</definedName>
    <definedName name="aaaaaaa">'[3]Shoring and Strutting'!#REF!</definedName>
    <definedName name="ab" localSheetId="23">#REF!</definedName>
    <definedName name="ab" localSheetId="24">#REF!</definedName>
    <definedName name="ab" localSheetId="5">#REF!</definedName>
    <definedName name="ab" localSheetId="11">#REF!</definedName>
    <definedName name="ab" localSheetId="14">#REF!</definedName>
    <definedName name="ab" localSheetId="17">#REF!</definedName>
    <definedName name="ab" localSheetId="18">#REF!</definedName>
    <definedName name="ab" localSheetId="20">#REF!</definedName>
    <definedName name="ab" localSheetId="21">#REF!</definedName>
    <definedName name="ab" localSheetId="4">#REF!</definedName>
    <definedName name="ab">#REF!</definedName>
    <definedName name="Ab_11" localSheetId="4">#REF!</definedName>
    <definedName name="Ab_11">#REF!</definedName>
    <definedName name="ab_33">[73]DE!$I$22</definedName>
    <definedName name="ab_43" localSheetId="9">[66]DE!$I$23</definedName>
    <definedName name="ab_43" localSheetId="15">[66]DE!$I$23</definedName>
    <definedName name="ab_43" localSheetId="16">[66]DE!$I$23</definedName>
    <definedName name="ab_43" localSheetId="4">[66]DE!$I$23</definedName>
    <definedName name="ab_43" localSheetId="10">[66]DE!$I$23</definedName>
    <definedName name="ab_43">[74]DE!$I$23</definedName>
    <definedName name="ab_53" localSheetId="9">[66]DE!$I$24</definedName>
    <definedName name="ab_53" localSheetId="15">[66]DE!$I$24</definedName>
    <definedName name="ab_53" localSheetId="16">[66]DE!$I$24</definedName>
    <definedName name="ab_53" localSheetId="4">[66]DE!$I$24</definedName>
    <definedName name="ab_53" localSheetId="10">[66]DE!$I$24</definedName>
    <definedName name="ab_53">[74]DE!$I$24</definedName>
    <definedName name="ab_63" localSheetId="9">[66]DE!$I$25</definedName>
    <definedName name="ab_63" localSheetId="15">[66]DE!$I$25</definedName>
    <definedName name="ab_63" localSheetId="16">[66]DE!$I$25</definedName>
    <definedName name="ab_63" localSheetId="4">[66]DE!$I$25</definedName>
    <definedName name="ab_63" localSheetId="10">[66]DE!$I$25</definedName>
    <definedName name="ab_63">[74]DE!$I$25</definedName>
    <definedName name="Ab_7.5" localSheetId="4">#REF!</definedName>
    <definedName name="Ab_7.5">#REF!</definedName>
    <definedName name="ab_73" localSheetId="9">[66]DE!$I$26</definedName>
    <definedName name="ab_73" localSheetId="15">[66]DE!$I$26</definedName>
    <definedName name="ab_73" localSheetId="16">[66]DE!$I$26</definedName>
    <definedName name="ab_73" localSheetId="4">[66]DE!$I$26</definedName>
    <definedName name="ab_73" localSheetId="10">[66]DE!$I$26</definedName>
    <definedName name="ab_73">[74]DE!$I$26</definedName>
    <definedName name="ab_83" localSheetId="9">[66]DE!$I$27</definedName>
    <definedName name="ab_83" localSheetId="15">[66]DE!$I$27</definedName>
    <definedName name="ab_83" localSheetId="16">[66]DE!$I$27</definedName>
    <definedName name="ab_83" localSheetId="4">[66]DE!$I$27</definedName>
    <definedName name="ab_83" localSheetId="10">[66]DE!$I$27</definedName>
    <definedName name="ab_83">[74]DE!$I$27</definedName>
    <definedName name="above_1098" localSheetId="9">[66]DE!$H$26</definedName>
    <definedName name="above_1098" localSheetId="15">[66]DE!$H$26</definedName>
    <definedName name="above_1098" localSheetId="16">[66]DE!$H$26</definedName>
    <definedName name="above_1098" localSheetId="4">[66]DE!$H$26</definedName>
    <definedName name="above_1098" localSheetId="10">[66]DE!$H$26</definedName>
    <definedName name="above_1098">[74]DE!$H$26</definedName>
    <definedName name="above_45" localSheetId="9">[66]DE!$H$24</definedName>
    <definedName name="above_45" localSheetId="15">[66]DE!$H$24</definedName>
    <definedName name="above_45" localSheetId="16">[66]DE!$H$24</definedName>
    <definedName name="above_45" localSheetId="4">[66]DE!$H$24</definedName>
    <definedName name="above_45" localSheetId="10">[66]DE!$H$24</definedName>
    <definedName name="above_45">[74]DE!$H$24</definedName>
    <definedName name="above_732" localSheetId="9">[66]DE!$H$25</definedName>
    <definedName name="above_732" localSheetId="15">[66]DE!$H$25</definedName>
    <definedName name="above_732" localSheetId="16">[66]DE!$H$25</definedName>
    <definedName name="above_732" localSheetId="4">[66]DE!$H$25</definedName>
    <definedName name="above_732" localSheetId="10">[66]DE!$H$25</definedName>
    <definedName name="above_732">[74]DE!$H$25</definedName>
    <definedName name="Abs_300" localSheetId="4">#REF!</definedName>
    <definedName name="Abs_300">#REF!</definedName>
    <definedName name="ABS_SEPTIC_TANK" localSheetId="23">#REF!</definedName>
    <definedName name="ABS_SEPTIC_TANK" localSheetId="24">#REF!</definedName>
    <definedName name="ABS_SEPTIC_TANK" localSheetId="5">#REF!</definedName>
    <definedName name="ABS_SEPTIC_TANK" localSheetId="11">#REF!</definedName>
    <definedName name="ABS_SEPTIC_TANK" localSheetId="14">#REF!</definedName>
    <definedName name="ABS_SEPTIC_TANK" localSheetId="17">#REF!</definedName>
    <definedName name="ABS_SEPTIC_TANK" localSheetId="18">#REF!</definedName>
    <definedName name="ABS_SEPTIC_TANK" localSheetId="20">#REF!</definedName>
    <definedName name="ABS_SEPTIC_TANK" localSheetId="21">#REF!</definedName>
    <definedName name="ABS_SEPTIC_TANK" localSheetId="4">#REF!</definedName>
    <definedName name="ABS_SEPTIC_TANK">#REF!</definedName>
    <definedName name="ABS_SHORING" localSheetId="23">#REF!</definedName>
    <definedName name="ABS_SHORING" localSheetId="24">#REF!</definedName>
    <definedName name="ABS_SHORING" localSheetId="5">#REF!</definedName>
    <definedName name="ABS_SHORING" localSheetId="11">#REF!</definedName>
    <definedName name="ABS_SHORING" localSheetId="14">#REF!</definedName>
    <definedName name="ABS_SHORING" localSheetId="17">#REF!</definedName>
    <definedName name="ABS_SHORING" localSheetId="18">#REF!</definedName>
    <definedName name="ABS_SHORING" localSheetId="20">#REF!</definedName>
    <definedName name="ABS_SHORING" localSheetId="21">#REF!</definedName>
    <definedName name="ABS_SHORING" localSheetId="9">#REF!</definedName>
    <definedName name="ABS_SHORING" localSheetId="15">#REF!</definedName>
    <definedName name="ABS_SHORING" localSheetId="16">#REF!</definedName>
    <definedName name="ABS_SHORING" localSheetId="4">#REF!</definedName>
    <definedName name="ABS_SHORING" localSheetId="10">#REF!</definedName>
    <definedName name="ABS_SHORING">#REF!</definedName>
    <definedName name="AbsEst_10000" localSheetId="23">#REF!</definedName>
    <definedName name="AbsEst_10000" localSheetId="24">#REF!</definedName>
    <definedName name="AbsEst_10000" localSheetId="5">#REF!</definedName>
    <definedName name="AbsEst_10000" localSheetId="11">#REF!</definedName>
    <definedName name="AbsEst_10000" localSheetId="14">#REF!</definedName>
    <definedName name="AbsEst_10000" localSheetId="17">#REF!</definedName>
    <definedName name="AbsEst_10000" localSheetId="18">#REF!</definedName>
    <definedName name="AbsEst_10000" localSheetId="20">#REF!</definedName>
    <definedName name="AbsEst_10000" localSheetId="21">#REF!</definedName>
    <definedName name="AbsEst_10000" localSheetId="9">#REF!</definedName>
    <definedName name="AbsEst_10000" localSheetId="15">#REF!</definedName>
    <definedName name="AbsEst_10000" localSheetId="4">#REF!</definedName>
    <definedName name="AbsEst_10000" localSheetId="10">#REF!</definedName>
    <definedName name="AbsEst_10000">#REF!</definedName>
    <definedName name="Absest_1LL_12" localSheetId="23">#REF!</definedName>
    <definedName name="Absest_1LL_12" localSheetId="24">#REF!</definedName>
    <definedName name="Absest_1LL_12" localSheetId="5">#REF!</definedName>
    <definedName name="Absest_1LL_12" localSheetId="11">#REF!</definedName>
    <definedName name="Absest_1LL_12" localSheetId="14">#REF!</definedName>
    <definedName name="Absest_1LL_12" localSheetId="17">#REF!</definedName>
    <definedName name="Absest_1LL_12" localSheetId="18">#REF!</definedName>
    <definedName name="Absest_1LL_12" localSheetId="20">#REF!</definedName>
    <definedName name="Absest_1LL_12" localSheetId="21">#REF!</definedName>
    <definedName name="Absest_1LL_12" localSheetId="9">#REF!</definedName>
    <definedName name="Absest_1LL_12" localSheetId="15">#REF!</definedName>
    <definedName name="Absest_1LL_12" localSheetId="4">#REF!</definedName>
    <definedName name="Absest_1LL_12" localSheetId="10">#REF!</definedName>
    <definedName name="Absest_1LL_12">#REF!</definedName>
    <definedName name="Absest_1LL_7.5" localSheetId="23">#REF!</definedName>
    <definedName name="Absest_1LL_7.5" localSheetId="24">#REF!</definedName>
    <definedName name="Absest_1LL_7.5" localSheetId="5">#REF!</definedName>
    <definedName name="Absest_1LL_7.5" localSheetId="14">#REF!</definedName>
    <definedName name="Absest_1LL_7.5" localSheetId="17">#REF!</definedName>
    <definedName name="Absest_1LL_7.5" localSheetId="18">#REF!</definedName>
    <definedName name="Absest_1LL_7.5" localSheetId="20">#REF!</definedName>
    <definedName name="Absest_1LL_7.5" localSheetId="21">#REF!</definedName>
    <definedName name="Absest_1LL_7.5" localSheetId="4">#REF!</definedName>
    <definedName name="Absest_1LL_7.5">#REF!</definedName>
    <definedName name="Absest_1LL_7_5" localSheetId="11">#REF!</definedName>
    <definedName name="Absest_1LL_7_5" localSheetId="18">#REF!</definedName>
    <definedName name="Absest_1LL_7_5" localSheetId="21">#REF!</definedName>
    <definedName name="Absest_1LL_7_5" localSheetId="4">#REF!</definedName>
    <definedName name="Absest_1LL_7_5">#REF!</definedName>
    <definedName name="Absest_30000" localSheetId="23">#REF!</definedName>
    <definedName name="Absest_30000" localSheetId="24">#REF!</definedName>
    <definedName name="Absest_30000" localSheetId="5">#REF!</definedName>
    <definedName name="Absest_30000" localSheetId="11">#REF!</definedName>
    <definedName name="Absest_30000" localSheetId="14">#REF!</definedName>
    <definedName name="Absest_30000" localSheetId="17">#REF!</definedName>
    <definedName name="Absest_30000" localSheetId="18">#REF!</definedName>
    <definedName name="Absest_30000" localSheetId="20">#REF!</definedName>
    <definedName name="Absest_30000" localSheetId="21">#REF!</definedName>
    <definedName name="Absest_30000" localSheetId="4">#REF!</definedName>
    <definedName name="Absest_30000">#REF!</definedName>
    <definedName name="Absest_60000" localSheetId="23">#REF!</definedName>
    <definedName name="Absest_60000" localSheetId="24">#REF!</definedName>
    <definedName name="Absest_60000" localSheetId="5">#REF!</definedName>
    <definedName name="Absest_60000" localSheetId="11">#REF!</definedName>
    <definedName name="Absest_60000" localSheetId="14">#REF!</definedName>
    <definedName name="Absest_60000" localSheetId="17">#REF!</definedName>
    <definedName name="Absest_60000" localSheetId="18">#REF!</definedName>
    <definedName name="Absest_60000" localSheetId="20">#REF!</definedName>
    <definedName name="Absest_60000" localSheetId="21">#REF!</definedName>
    <definedName name="Absest_60000" localSheetId="4">#REF!</definedName>
    <definedName name="Absest_60000">#REF!</definedName>
    <definedName name="Absrtract_MH_II" localSheetId="23">#REF!</definedName>
    <definedName name="Absrtract_MH_II" localSheetId="24">#REF!</definedName>
    <definedName name="Absrtract_MH_II" localSheetId="5">#REF!</definedName>
    <definedName name="Absrtract_MH_II" localSheetId="11">#REF!</definedName>
    <definedName name="Absrtract_MH_II" localSheetId="14">#REF!</definedName>
    <definedName name="Absrtract_MH_II" localSheetId="17">#REF!</definedName>
    <definedName name="Absrtract_MH_II" localSheetId="18">#REF!</definedName>
    <definedName name="Absrtract_MH_II" localSheetId="20">#REF!</definedName>
    <definedName name="Absrtract_MH_II" localSheetId="21">#REF!</definedName>
    <definedName name="Absrtract_MH_II" localSheetId="4">#REF!</definedName>
    <definedName name="Absrtract_MH_II">#REF!</definedName>
    <definedName name="ABSTRACT_ESTIMATE" localSheetId="23">#REF!</definedName>
    <definedName name="ABSTRACT_ESTIMATE" localSheetId="24">#REF!</definedName>
    <definedName name="ABSTRACT_ESTIMATE" localSheetId="5">#REF!</definedName>
    <definedName name="ABSTRACT_ESTIMATE" localSheetId="11">#REF!</definedName>
    <definedName name="ABSTRACT_ESTIMATE" localSheetId="14">#REF!</definedName>
    <definedName name="ABSTRACT_ESTIMATE" localSheetId="17">#REF!</definedName>
    <definedName name="ABSTRACT_ESTIMATE" localSheetId="18">#REF!</definedName>
    <definedName name="ABSTRACT_ESTIMATE" localSheetId="20">#REF!</definedName>
    <definedName name="ABSTRACT_ESTIMATE" localSheetId="21">#REF!</definedName>
    <definedName name="ABSTRACT_ESTIMATE" localSheetId="4">#REF!</definedName>
    <definedName name="ABSTRACT_ESTIMATE">#REF!</definedName>
    <definedName name="ac" localSheetId="23">#REF!</definedName>
    <definedName name="ac" localSheetId="24">#REF!</definedName>
    <definedName name="ac" localSheetId="5">#REF!</definedName>
    <definedName name="ac" localSheetId="11">#REF!</definedName>
    <definedName name="ac" localSheetId="14">#REF!</definedName>
    <definedName name="ac" localSheetId="17">#REF!</definedName>
    <definedName name="ac" localSheetId="18">#REF!</definedName>
    <definedName name="ac" localSheetId="20">#REF!</definedName>
    <definedName name="ac" localSheetId="21">#REF!</definedName>
    <definedName name="ac" localSheetId="4">#REF!</definedName>
    <definedName name="ac">#REF!</definedName>
    <definedName name="acb3polerate">'[75]14.0.17.1.MCCB ACB COMP STAT'!$G$36:$G$44</definedName>
    <definedName name="acb4polerate">'[75]14.0.17.1.MCCB ACB COMP STAT'!$G$47:$G$55</definedName>
    <definedName name="ACCOUPLERRATE">[76]COUPLER!$F$3:$F$24</definedName>
    <definedName name="ACPIPERATE">[76]AC!$F$3:$F$24</definedName>
    <definedName name="ADD.STRUTT" localSheetId="23">#REF!</definedName>
    <definedName name="ADD.STRUTT" localSheetId="24">#REF!</definedName>
    <definedName name="ADD.STRUTT" localSheetId="5">#REF!</definedName>
    <definedName name="ADD.STRUTT" localSheetId="14">#REF!</definedName>
    <definedName name="ADD.STRUTT" localSheetId="17">#REF!</definedName>
    <definedName name="ADD.STRUTT" localSheetId="18">#REF!</definedName>
    <definedName name="ADD.STRUTT" localSheetId="20">#REF!</definedName>
    <definedName name="ADD.STRUTT" localSheetId="21">#REF!</definedName>
    <definedName name="ADD.STRUTT" localSheetId="4">#REF!</definedName>
    <definedName name="ADD.STRUTT">#REF!</definedName>
    <definedName name="ADD_STRUTT" localSheetId="11">#REF!</definedName>
    <definedName name="ADD_STRUTT" localSheetId="18">#REF!</definedName>
    <definedName name="ADD_STRUTT" localSheetId="21">#REF!</definedName>
    <definedName name="ADD_STRUTT" localSheetId="4">#REF!</definedName>
    <definedName name="ADD_STRUTT">#REF!</definedName>
    <definedName name="ae" localSheetId="24">#REF!</definedName>
    <definedName name="ae" localSheetId="11">#REF!</definedName>
    <definedName name="ae" localSheetId="18">#REF!</definedName>
    <definedName name="ae" localSheetId="21">#REF!</definedName>
    <definedName name="ae" localSheetId="4">#REF!</definedName>
    <definedName name="ae">#REF!</definedName>
    <definedName name="aee" localSheetId="24">#REF!</definedName>
    <definedName name="aee" localSheetId="11">#REF!</definedName>
    <definedName name="aee" localSheetId="18">#REF!</definedName>
    <definedName name="aee" localSheetId="21">#REF!</definedName>
    <definedName name="aee" localSheetId="4">#REF!</definedName>
    <definedName name="aee">#REF!</definedName>
    <definedName name="ai" localSheetId="23">#REF!</definedName>
    <definedName name="ai" localSheetId="24">#REF!</definedName>
    <definedName name="ai" localSheetId="5">#REF!</definedName>
    <definedName name="ai" localSheetId="11">#REF!</definedName>
    <definedName name="ai" localSheetId="14">#REF!</definedName>
    <definedName name="ai" localSheetId="17">#REF!</definedName>
    <definedName name="ai" localSheetId="18">#REF!</definedName>
    <definedName name="ai" localSheetId="20">#REF!</definedName>
    <definedName name="ai" localSheetId="21">#REF!</definedName>
    <definedName name="ai" localSheetId="4">#REF!</definedName>
    <definedName name="ai">#REF!</definedName>
    <definedName name="AIR" localSheetId="23">#REF!</definedName>
    <definedName name="AIR" localSheetId="24">#REF!</definedName>
    <definedName name="AIR" localSheetId="5">#REF!</definedName>
    <definedName name="AIR" localSheetId="11">#REF!</definedName>
    <definedName name="AIR" localSheetId="14">#REF!</definedName>
    <definedName name="AIR" localSheetId="17">#REF!</definedName>
    <definedName name="AIR" localSheetId="18">#REF!</definedName>
    <definedName name="AIR" localSheetId="20">#REF!</definedName>
    <definedName name="AIR" localSheetId="21">#REF!</definedName>
    <definedName name="AIR" localSheetId="4">#REF!</definedName>
    <definedName name="AIR">#REF!</definedName>
    <definedName name="ALP" localSheetId="24">'[57]Side wall dsn Formula'!$I$8</definedName>
    <definedName name="ALP" localSheetId="9">'[58]Side wall dsn Formula'!$I$8</definedName>
    <definedName name="ALP" localSheetId="15">'[45]Side wall dsn Formula'!$I$8</definedName>
    <definedName name="ALP" localSheetId="16">'[58]Side wall dsn Formula'!$I$8</definedName>
    <definedName name="ALP" localSheetId="4">'[58]Side wall dsn Formula'!$I$8</definedName>
    <definedName name="ALP" localSheetId="10">'[58]Side wall dsn Formula'!$I$8</definedName>
    <definedName name="ALP">'[46]Side wall dsn Formula'!$I$8</definedName>
    <definedName name="alwarsump" localSheetId="23">#REF!</definedName>
    <definedName name="alwarsump" localSheetId="24">#REF!</definedName>
    <definedName name="alwarsump" localSheetId="5">#REF!</definedName>
    <definedName name="alwarsump" localSheetId="11">#REF!</definedName>
    <definedName name="alwarsump" localSheetId="14">#REF!</definedName>
    <definedName name="alwarsump" localSheetId="17">#REF!</definedName>
    <definedName name="alwarsump" localSheetId="18">#REF!</definedName>
    <definedName name="alwarsump" localSheetId="20">#REF!</definedName>
    <definedName name="alwarsump" localSheetId="21">#REF!</definedName>
    <definedName name="alwarsump" localSheetId="9">#REF!</definedName>
    <definedName name="alwarsump" localSheetId="15">#REF!</definedName>
    <definedName name="alwarsump" localSheetId="16">#REF!</definedName>
    <definedName name="alwarsump" localSheetId="4">#REF!</definedName>
    <definedName name="alwarsump" localSheetId="10">#REF!</definedName>
    <definedName name="alwarsump">#REF!</definedName>
    <definedName name="am_cost" localSheetId="24">#REF!</definedName>
    <definedName name="am_cost" localSheetId="11">#REF!</definedName>
    <definedName name="am_cost" localSheetId="18">#REF!</definedName>
    <definedName name="am_cost" localSheetId="21">#REF!</definedName>
    <definedName name="am_cost" localSheetId="4">#REF!</definedName>
    <definedName name="am_cost">#REF!</definedName>
    <definedName name="angan" localSheetId="11">#REF!</definedName>
    <definedName name="angan" localSheetId="18">#REF!</definedName>
    <definedName name="angan" localSheetId="21">#REF!</definedName>
    <definedName name="angan" localSheetId="9">[20]Spec!#REF!</definedName>
    <definedName name="angan" localSheetId="16">[20]Spec!#REF!</definedName>
    <definedName name="angan" localSheetId="4">[20]Spec!#REF!</definedName>
    <definedName name="angan" localSheetId="10">[20]Spec!#REF!</definedName>
    <definedName name="angan">#REF!</definedName>
    <definedName name="annex7ll" localSheetId="23">#REF!</definedName>
    <definedName name="annex7ll" localSheetId="24">#REF!</definedName>
    <definedName name="annex7ll" localSheetId="5">#REF!</definedName>
    <definedName name="annex7ll" localSheetId="11">#REF!</definedName>
    <definedName name="annex7ll" localSheetId="14">#REF!</definedName>
    <definedName name="annex7ll" localSheetId="17">#REF!</definedName>
    <definedName name="annex7ll" localSheetId="18">#REF!</definedName>
    <definedName name="annex7ll" localSheetId="20">#REF!</definedName>
    <definedName name="annex7ll" localSheetId="21">#REF!</definedName>
    <definedName name="annex7ll" localSheetId="9">#REF!</definedName>
    <definedName name="annex7ll" localSheetId="15">#REF!</definedName>
    <definedName name="annex7ll" localSheetId="16">#REF!</definedName>
    <definedName name="annex7ll" localSheetId="4">#REF!</definedName>
    <definedName name="annex7ll" localSheetId="10">#REF!</definedName>
    <definedName name="annex7ll">#REF!</definedName>
    <definedName name="annex7llsump" localSheetId="23">#REF!</definedName>
    <definedName name="annex7llsump" localSheetId="24">#REF!</definedName>
    <definedName name="annex7llsump" localSheetId="5">#REF!</definedName>
    <definedName name="annex7llsump" localSheetId="11">#REF!</definedName>
    <definedName name="annex7llsump" localSheetId="14">#REF!</definedName>
    <definedName name="annex7llsump" localSheetId="17">#REF!</definedName>
    <definedName name="annex7llsump" localSheetId="18">#REF!</definedName>
    <definedName name="annex7llsump" localSheetId="20">#REF!</definedName>
    <definedName name="annex7llsump" localSheetId="21">#REF!</definedName>
    <definedName name="annex7llsump" localSheetId="9">#REF!</definedName>
    <definedName name="annex7llsump" localSheetId="15">#REF!</definedName>
    <definedName name="annex7llsump" localSheetId="4">#REF!</definedName>
    <definedName name="annex7llsump" localSheetId="10">#REF!</definedName>
    <definedName name="annex7llsump">#REF!</definedName>
    <definedName name="annexsump7" localSheetId="23">#REF!</definedName>
    <definedName name="annexsump7" localSheetId="24">#REF!</definedName>
    <definedName name="annexsump7" localSheetId="5">#REF!</definedName>
    <definedName name="annexsump7" localSheetId="11">#REF!</definedName>
    <definedName name="annexsump7" localSheetId="14">#REF!</definedName>
    <definedName name="annexsump7" localSheetId="17">#REF!</definedName>
    <definedName name="annexsump7" localSheetId="18">#REF!</definedName>
    <definedName name="annexsump7" localSheetId="20">#REF!</definedName>
    <definedName name="annexsump7" localSheetId="21">#REF!</definedName>
    <definedName name="annexsump7" localSheetId="9">#REF!</definedName>
    <definedName name="annexsump7" localSheetId="4">#REF!</definedName>
    <definedName name="annexsump7" localSheetId="10">#REF!</definedName>
    <definedName name="annexsump7">#REF!</definedName>
    <definedName name="annexsump7." localSheetId="23">#REF!</definedName>
    <definedName name="annexsump7." localSheetId="24">#REF!</definedName>
    <definedName name="annexsump7." localSheetId="5">#REF!</definedName>
    <definedName name="annexsump7." localSheetId="14">#REF!</definedName>
    <definedName name="annexsump7." localSheetId="17">#REF!</definedName>
    <definedName name="annexsump7." localSheetId="18">#REF!</definedName>
    <definedName name="annexsump7." localSheetId="20">#REF!</definedName>
    <definedName name="annexsump7." localSheetId="21">#REF!</definedName>
    <definedName name="annexsump7." localSheetId="4">#REF!</definedName>
    <definedName name="annexsump7.">#REF!</definedName>
    <definedName name="annexsump7.1" localSheetId="23">#REF!</definedName>
    <definedName name="annexsump7.1" localSheetId="24">#REF!</definedName>
    <definedName name="annexsump7.1" localSheetId="5">#REF!</definedName>
    <definedName name="annexsump7.1" localSheetId="14">#REF!</definedName>
    <definedName name="annexsump7.1" localSheetId="17">#REF!</definedName>
    <definedName name="annexsump7.1" localSheetId="18">#REF!</definedName>
    <definedName name="annexsump7.1" localSheetId="20">#REF!</definedName>
    <definedName name="annexsump7.1" localSheetId="21">#REF!</definedName>
    <definedName name="annexsump7.1" localSheetId="4">#REF!</definedName>
    <definedName name="annexsump7.1">#REF!</definedName>
    <definedName name="annexsump7_" localSheetId="11">#REF!</definedName>
    <definedName name="annexsump7_" localSheetId="18">#REF!</definedName>
    <definedName name="annexsump7_" localSheetId="21">#REF!</definedName>
    <definedName name="annexsump7_" localSheetId="4">#REF!</definedName>
    <definedName name="annexsump7_">#REF!</definedName>
    <definedName name="annexsump7_1" localSheetId="11">#REF!</definedName>
    <definedName name="annexsump7_1" localSheetId="18">#REF!</definedName>
    <definedName name="annexsump7_1" localSheetId="21">#REF!</definedName>
    <definedName name="annexsump7_1" localSheetId="4">#REF!</definedName>
    <definedName name="annexsump7_1">#REF!</definedName>
    <definedName name="ANNX18" localSheetId="23">#REF!</definedName>
    <definedName name="ANNX18" localSheetId="24">#REF!</definedName>
    <definedName name="ANNX18" localSheetId="5">#REF!</definedName>
    <definedName name="ANNX18" localSheetId="11">#REF!</definedName>
    <definedName name="ANNX18" localSheetId="14">#REF!</definedName>
    <definedName name="ANNX18" localSheetId="17">#REF!</definedName>
    <definedName name="ANNX18" localSheetId="18">#REF!</definedName>
    <definedName name="ANNX18" localSheetId="20">#REF!</definedName>
    <definedName name="ANNX18" localSheetId="21">#REF!</definedName>
    <definedName name="ANNX18" localSheetId="4">#REF!</definedName>
    <definedName name="ANNX18">#REF!</definedName>
    <definedName name="anscount">1</definedName>
    <definedName name="Appl_ref" localSheetId="24">#REF!</definedName>
    <definedName name="Appl_ref" localSheetId="11">#REF!</definedName>
    <definedName name="Appl_ref" localSheetId="18">#REF!</definedName>
    <definedName name="Appl_ref" localSheetId="21">#REF!</definedName>
    <definedName name="Appl_ref" localSheetId="4">#REF!</definedName>
    <definedName name="Appl_ref">#REF!</definedName>
    <definedName name="area" localSheetId="24">#REF!</definedName>
    <definedName name="area" localSheetId="11">#REF!</definedName>
    <definedName name="area" localSheetId="18">#REF!</definedName>
    <definedName name="area" localSheetId="21">#REF!</definedName>
    <definedName name="AREA" localSheetId="9">#REF!</definedName>
    <definedName name="AREA" localSheetId="15">#REF!</definedName>
    <definedName name="AREA" localSheetId="16">#REF!</definedName>
    <definedName name="AREA" localSheetId="4">#REF!</definedName>
    <definedName name="AREA" localSheetId="10">#REF!</definedName>
    <definedName name="area">#REF!</definedName>
    <definedName name="as" localSheetId="18">#REF!</definedName>
    <definedName name="as" localSheetId="21">#REF!</definedName>
    <definedName name="as" localSheetId="4">#REF!</definedName>
    <definedName name="as">#REF!</definedName>
    <definedName name="B" localSheetId="24">'[57]Side wall dsn Formula'!$I$22</definedName>
    <definedName name="B" localSheetId="9">'[58]Side wall dsn Formula'!$I$22</definedName>
    <definedName name="B" localSheetId="15">'[45]Side wall dsn Formula'!$I$22</definedName>
    <definedName name="B" localSheetId="16">'[58]Side wall dsn Formula'!$I$22</definedName>
    <definedName name="B" localSheetId="4">'[58]Side wall dsn Formula'!$I$22</definedName>
    <definedName name="B" localSheetId="10">'[58]Side wall dsn Formula'!$I$22</definedName>
    <definedName name="B">'[46]Side wall dsn Formula'!$I$22</definedName>
    <definedName name="B.C1.3.6_40mm" localSheetId="23">#REF!</definedName>
    <definedName name="B.C1.3.6_40mm" localSheetId="24">#REF!</definedName>
    <definedName name="B.C1.3.6_40mm" localSheetId="5">#REF!</definedName>
    <definedName name="B.C1.3.6_40mm" localSheetId="14">#REF!</definedName>
    <definedName name="B.C1.3.6_40mm" localSheetId="17">#REF!</definedName>
    <definedName name="B.C1.3.6_40mm" localSheetId="18">#REF!</definedName>
    <definedName name="B.C1.3.6_40mm" localSheetId="20">#REF!</definedName>
    <definedName name="B.C1.3.6_40mm" localSheetId="21">#REF!</definedName>
    <definedName name="B.C1.3.6_40mm" localSheetId="9">#REF!</definedName>
    <definedName name="B.C1.3.6_40mm" localSheetId="15">#REF!</definedName>
    <definedName name="B.C1.3.6_40mm" localSheetId="16">#REF!</definedName>
    <definedName name="B.C1.3.6_40mm" localSheetId="4">#REF!</definedName>
    <definedName name="B.C1.3.6_40mm" localSheetId="10">#REF!</definedName>
    <definedName name="B.C1.3.6_40mm">#REF!</definedName>
    <definedName name="B.W.1.3_2.0" localSheetId="23">#REF!</definedName>
    <definedName name="B.W.1.3_2.0" localSheetId="24">#REF!</definedName>
    <definedName name="B.W.1.3_2.0" localSheetId="5">#REF!</definedName>
    <definedName name="B.W.1.3_2.0" localSheetId="14">#REF!</definedName>
    <definedName name="B.W.1.3_2.0" localSheetId="17">#REF!</definedName>
    <definedName name="B.W.1.3_2.0" localSheetId="18">#REF!</definedName>
    <definedName name="B.W.1.3_2.0" localSheetId="20">#REF!</definedName>
    <definedName name="B.W.1.3_2.0" localSheetId="21">#REF!</definedName>
    <definedName name="B.W.1.3_2.0" localSheetId="9">#REF!</definedName>
    <definedName name="B.W.1.3_2.0" localSheetId="15">#REF!</definedName>
    <definedName name="B.W.1.3_2.0" localSheetId="16">#REF!</definedName>
    <definedName name="B.W.1.3_2.0" localSheetId="4">#REF!</definedName>
    <definedName name="B.W.1.3_2.0" localSheetId="10">#REF!</definedName>
    <definedName name="B.W.1.3_2.0">#REF!</definedName>
    <definedName name="B.W.1.3_2.25" localSheetId="23">#REF!</definedName>
    <definedName name="B.W.1.3_2.25" localSheetId="24">#REF!</definedName>
    <definedName name="B.W.1.3_2.25" localSheetId="5">#REF!</definedName>
    <definedName name="B.W.1.3_2.25" localSheetId="14">#REF!</definedName>
    <definedName name="B.W.1.3_2.25" localSheetId="17">#REF!</definedName>
    <definedName name="B.W.1.3_2.25" localSheetId="18">#REF!</definedName>
    <definedName name="B.W.1.3_2.25" localSheetId="20">#REF!</definedName>
    <definedName name="B.W.1.3_2.25" localSheetId="21">#REF!</definedName>
    <definedName name="B.W.1.3_2.25" localSheetId="9">#REF!</definedName>
    <definedName name="B.W.1.3_2.25" localSheetId="15">#REF!</definedName>
    <definedName name="B.W.1.3_2.25" localSheetId="16">#REF!</definedName>
    <definedName name="B.W.1.3_2.25" localSheetId="4">#REF!</definedName>
    <definedName name="B.W.1.3_2.25" localSheetId="10">#REF!</definedName>
    <definedName name="B.W.1.3_2.25">#REF!</definedName>
    <definedName name="B.W.1.3_2.5" localSheetId="23">#REF!</definedName>
    <definedName name="B.W.1.3_2.5" localSheetId="24">#REF!</definedName>
    <definedName name="B.W.1.3_2.5" localSheetId="5">#REF!</definedName>
    <definedName name="B.W.1.3_2.5" localSheetId="14">#REF!</definedName>
    <definedName name="B.W.1.3_2.5" localSheetId="17">#REF!</definedName>
    <definedName name="B.W.1.3_2.5" localSheetId="18">#REF!</definedName>
    <definedName name="B.W.1.3_2.5" localSheetId="20">#REF!</definedName>
    <definedName name="B.W.1.3_2.5" localSheetId="21">#REF!</definedName>
    <definedName name="B.W.1.3_2.5" localSheetId="4">#REF!</definedName>
    <definedName name="B.W.1.3_2.5">#REF!</definedName>
    <definedName name="B.W.1.3_2.75" localSheetId="23">#REF!</definedName>
    <definedName name="B.W.1.3_2.75" localSheetId="24">#REF!</definedName>
    <definedName name="B.W.1.3_2.75" localSheetId="5">#REF!</definedName>
    <definedName name="B.W.1.3_2.75" localSheetId="14">#REF!</definedName>
    <definedName name="B.W.1.3_2.75" localSheetId="17">#REF!</definedName>
    <definedName name="B.W.1.3_2.75" localSheetId="18">#REF!</definedName>
    <definedName name="B.W.1.3_2.75" localSheetId="20">#REF!</definedName>
    <definedName name="B.W.1.3_2.75" localSheetId="21">#REF!</definedName>
    <definedName name="B.W.1.3_2.75" localSheetId="4">#REF!</definedName>
    <definedName name="B.W.1.3_2.75">#REF!</definedName>
    <definedName name="B.W.1.3_3" localSheetId="23">#REF!</definedName>
    <definedName name="B.W.1.3_3" localSheetId="24">#REF!</definedName>
    <definedName name="B.W.1.3_3" localSheetId="5">#REF!</definedName>
    <definedName name="B.W.1.3_3" localSheetId="14">#REF!</definedName>
    <definedName name="B.W.1.3_3" localSheetId="17">#REF!</definedName>
    <definedName name="B.W.1.3_3" localSheetId="18">#REF!</definedName>
    <definedName name="B.W.1.3_3" localSheetId="20">#REF!</definedName>
    <definedName name="B.W.1.3_3" localSheetId="21">#REF!</definedName>
    <definedName name="B.W.1.3_3" localSheetId="4">#REF!</definedName>
    <definedName name="B.W.1.3_3">#REF!</definedName>
    <definedName name="B.W.1.5_2.0" localSheetId="23">#REF!</definedName>
    <definedName name="B.W.1.5_2.0" localSheetId="24">#REF!</definedName>
    <definedName name="B.W.1.5_2.0" localSheetId="5">#REF!</definedName>
    <definedName name="B.W.1.5_2.0" localSheetId="14">#REF!</definedName>
    <definedName name="B.W.1.5_2.0" localSheetId="17">#REF!</definedName>
    <definedName name="B.W.1.5_2.0" localSheetId="18">#REF!</definedName>
    <definedName name="B.W.1.5_2.0" localSheetId="20">#REF!</definedName>
    <definedName name="B.W.1.5_2.0" localSheetId="21">#REF!</definedName>
    <definedName name="B.W.1.5_2.0" localSheetId="4">#REF!</definedName>
    <definedName name="B.W.1.5_2.0">#REF!</definedName>
    <definedName name="B.W.1.5_2.25" localSheetId="23">#REF!</definedName>
    <definedName name="B.W.1.5_2.25" localSheetId="24">#REF!</definedName>
    <definedName name="B.W.1.5_2.25" localSheetId="5">#REF!</definedName>
    <definedName name="B.W.1.5_2.25" localSheetId="14">#REF!</definedName>
    <definedName name="B.W.1.5_2.25" localSheetId="17">#REF!</definedName>
    <definedName name="B.W.1.5_2.25" localSheetId="18">#REF!</definedName>
    <definedName name="B.W.1.5_2.25" localSheetId="20">#REF!</definedName>
    <definedName name="B.W.1.5_2.25" localSheetId="21">#REF!</definedName>
    <definedName name="B.W.1.5_2.25" localSheetId="4">#REF!</definedName>
    <definedName name="B.W.1.5_2.25">#REF!</definedName>
    <definedName name="B.W.1.5_2.5" localSheetId="23">#REF!</definedName>
    <definedName name="B.W.1.5_2.5" localSheetId="24">#REF!</definedName>
    <definedName name="B.W.1.5_2.5" localSheetId="5">#REF!</definedName>
    <definedName name="B.W.1.5_2.5" localSheetId="14">#REF!</definedName>
    <definedName name="B.W.1.5_2.5" localSheetId="17">#REF!</definedName>
    <definedName name="B.W.1.5_2.5" localSheetId="18">#REF!</definedName>
    <definedName name="B.W.1.5_2.5" localSheetId="20">#REF!</definedName>
    <definedName name="B.W.1.5_2.5" localSheetId="21">#REF!</definedName>
    <definedName name="B.W.1.5_2.5" localSheetId="4">#REF!</definedName>
    <definedName name="B.W.1.5_2.5">#REF!</definedName>
    <definedName name="B.W.1.5_2.75" localSheetId="23">#REF!</definedName>
    <definedName name="B.W.1.5_2.75" localSheetId="24">#REF!</definedName>
    <definedName name="B.W.1.5_2.75" localSheetId="5">#REF!</definedName>
    <definedName name="B.W.1.5_2.75" localSheetId="14">#REF!</definedName>
    <definedName name="B.W.1.5_2.75" localSheetId="17">#REF!</definedName>
    <definedName name="B.W.1.5_2.75" localSheetId="18">#REF!</definedName>
    <definedName name="B.W.1.5_2.75" localSheetId="20">#REF!</definedName>
    <definedName name="B.W.1.5_2.75" localSheetId="21">#REF!</definedName>
    <definedName name="B.W.1.5_2.75" localSheetId="4">#REF!</definedName>
    <definedName name="B.W.1.5_2.75">#REF!</definedName>
    <definedName name="B.W.1.5_3" localSheetId="23">#REF!</definedName>
    <definedName name="B.W.1.5_3" localSheetId="24">#REF!</definedName>
    <definedName name="B.W.1.5_3" localSheetId="5">#REF!</definedName>
    <definedName name="B.W.1.5_3" localSheetId="14">#REF!</definedName>
    <definedName name="B.W.1.5_3" localSheetId="17">#REF!</definedName>
    <definedName name="B.W.1.5_3" localSheetId="18">#REF!</definedName>
    <definedName name="B.W.1.5_3" localSheetId="20">#REF!</definedName>
    <definedName name="B.W.1.5_3" localSheetId="21">#REF!</definedName>
    <definedName name="B.W.1.5_3" localSheetId="4">#REF!</definedName>
    <definedName name="B.W.1.5_3">#REF!</definedName>
    <definedName name="B.W.1.6_2.0" localSheetId="23">#REF!</definedName>
    <definedName name="B.W.1.6_2.0" localSheetId="24">#REF!</definedName>
    <definedName name="B.W.1.6_2.0" localSheetId="5">#REF!</definedName>
    <definedName name="B.W.1.6_2.0" localSheetId="14">#REF!</definedName>
    <definedName name="B.W.1.6_2.0" localSheetId="17">#REF!</definedName>
    <definedName name="B.W.1.6_2.0" localSheetId="18">#REF!</definedName>
    <definedName name="B.W.1.6_2.0" localSheetId="20">#REF!</definedName>
    <definedName name="B.W.1.6_2.0" localSheetId="21">#REF!</definedName>
    <definedName name="B.W.1.6_2.0" localSheetId="4">#REF!</definedName>
    <definedName name="B.W.1.6_2.0">#REF!</definedName>
    <definedName name="B.W.1.6_2.25" localSheetId="23">#REF!</definedName>
    <definedName name="B.W.1.6_2.25" localSheetId="24">#REF!</definedName>
    <definedName name="B.W.1.6_2.25" localSheetId="5">#REF!</definedName>
    <definedName name="B.W.1.6_2.25" localSheetId="14">#REF!</definedName>
    <definedName name="B.W.1.6_2.25" localSheetId="17">#REF!</definedName>
    <definedName name="B.W.1.6_2.25" localSheetId="18">#REF!</definedName>
    <definedName name="B.W.1.6_2.25" localSheetId="20">#REF!</definedName>
    <definedName name="B.W.1.6_2.25" localSheetId="21">#REF!</definedName>
    <definedName name="B.W.1.6_2.25" localSheetId="4">#REF!</definedName>
    <definedName name="B.W.1.6_2.25">#REF!</definedName>
    <definedName name="B.W.1.6_2.5" localSheetId="23">#REF!</definedName>
    <definedName name="B.W.1.6_2.5" localSheetId="24">#REF!</definedName>
    <definedName name="B.W.1.6_2.5" localSheetId="5">#REF!</definedName>
    <definedName name="B.W.1.6_2.5" localSheetId="14">#REF!</definedName>
    <definedName name="B.W.1.6_2.5" localSheetId="17">#REF!</definedName>
    <definedName name="B.W.1.6_2.5" localSheetId="18">#REF!</definedName>
    <definedName name="B.W.1.6_2.5" localSheetId="20">#REF!</definedName>
    <definedName name="B.W.1.6_2.5" localSheetId="21">#REF!</definedName>
    <definedName name="B.W.1.6_2.5" localSheetId="4">#REF!</definedName>
    <definedName name="B.W.1.6_2.5">#REF!</definedName>
    <definedName name="B.W.1.6_2.75" localSheetId="23">#REF!</definedName>
    <definedName name="B.W.1.6_2.75" localSheetId="24">#REF!</definedName>
    <definedName name="B.W.1.6_2.75" localSheetId="5">#REF!</definedName>
    <definedName name="B.W.1.6_2.75" localSheetId="14">#REF!</definedName>
    <definedName name="B.W.1.6_2.75" localSheetId="17">#REF!</definedName>
    <definedName name="B.W.1.6_2.75" localSheetId="18">#REF!</definedName>
    <definedName name="B.W.1.6_2.75" localSheetId="20">#REF!</definedName>
    <definedName name="B.W.1.6_2.75" localSheetId="21">#REF!</definedName>
    <definedName name="B.W.1.6_2.75" localSheetId="4">#REF!</definedName>
    <definedName name="B.W.1.6_2.75">#REF!</definedName>
    <definedName name="B.W.1.6_3" localSheetId="23">#REF!</definedName>
    <definedName name="B.W.1.6_3" localSheetId="24">#REF!</definedName>
    <definedName name="B.W.1.6_3" localSheetId="5">#REF!</definedName>
    <definedName name="B.W.1.6_3" localSheetId="14">#REF!</definedName>
    <definedName name="B.W.1.6_3" localSheetId="17">#REF!</definedName>
    <definedName name="B.W.1.6_3" localSheetId="18">#REF!</definedName>
    <definedName name="B.W.1.6_3" localSheetId="20">#REF!</definedName>
    <definedName name="B.W.1.6_3" localSheetId="21">#REF!</definedName>
    <definedName name="B.W.1.6_3" localSheetId="4">#REF!</definedName>
    <definedName name="B.W.1.6_3">#REF!</definedName>
    <definedName name="B_C1_3_6_40mm" localSheetId="11">#REF!</definedName>
    <definedName name="B_C1_3_6_40mm" localSheetId="18">#REF!</definedName>
    <definedName name="B_C1_3_6_40mm" localSheetId="21">#REF!</definedName>
    <definedName name="B_C1_3_6_40mm" localSheetId="4">#REF!</definedName>
    <definedName name="B_C1_3_6_40mm">#REF!</definedName>
    <definedName name="B_W_1_3_2_0" localSheetId="11">#REF!</definedName>
    <definedName name="B_W_1_3_2_0" localSheetId="18">#REF!</definedName>
    <definedName name="B_W_1_3_2_0" localSheetId="21">#REF!</definedName>
    <definedName name="B_W_1_3_2_0" localSheetId="4">#REF!</definedName>
    <definedName name="B_W_1_3_2_0">#REF!</definedName>
    <definedName name="B_W_1_3_2_25" localSheetId="11">#REF!</definedName>
    <definedName name="B_W_1_3_2_25" localSheetId="18">#REF!</definedName>
    <definedName name="B_W_1_3_2_25" localSheetId="21">#REF!</definedName>
    <definedName name="B_W_1_3_2_25" localSheetId="4">#REF!</definedName>
    <definedName name="B_W_1_3_2_25">#REF!</definedName>
    <definedName name="B_W_1_3_2_5" localSheetId="11">#REF!</definedName>
    <definedName name="B_W_1_3_2_5" localSheetId="18">#REF!</definedName>
    <definedName name="B_W_1_3_2_5" localSheetId="21">#REF!</definedName>
    <definedName name="B_W_1_3_2_5" localSheetId="4">#REF!</definedName>
    <definedName name="B_W_1_3_2_5">#REF!</definedName>
    <definedName name="B_W_1_3_2_75" localSheetId="11">#REF!</definedName>
    <definedName name="B_W_1_3_2_75" localSheetId="18">#REF!</definedName>
    <definedName name="B_W_1_3_2_75" localSheetId="21">#REF!</definedName>
    <definedName name="B_W_1_3_2_75" localSheetId="4">#REF!</definedName>
    <definedName name="B_W_1_3_2_75">#REF!</definedName>
    <definedName name="B_W_1_3_3" localSheetId="11">#REF!</definedName>
    <definedName name="B_W_1_3_3" localSheetId="18">#REF!</definedName>
    <definedName name="B_W_1_3_3" localSheetId="21">#REF!</definedName>
    <definedName name="B_W_1_3_3" localSheetId="4">#REF!</definedName>
    <definedName name="B_W_1_3_3">#REF!</definedName>
    <definedName name="B_W_1_5_2_0" localSheetId="11">#REF!</definedName>
    <definedName name="B_W_1_5_2_0" localSheetId="18">#REF!</definedName>
    <definedName name="B_W_1_5_2_0" localSheetId="21">#REF!</definedName>
    <definedName name="B_W_1_5_2_0" localSheetId="4">#REF!</definedName>
    <definedName name="B_W_1_5_2_0">#REF!</definedName>
    <definedName name="B_W_1_5_2_25" localSheetId="11">#REF!</definedName>
    <definedName name="B_W_1_5_2_25" localSheetId="18">#REF!</definedName>
    <definedName name="B_W_1_5_2_25" localSheetId="21">#REF!</definedName>
    <definedName name="B_W_1_5_2_25" localSheetId="4">#REF!</definedName>
    <definedName name="B_W_1_5_2_25">#REF!</definedName>
    <definedName name="B_W_1_5_2_5" localSheetId="11">#REF!</definedName>
    <definedName name="B_W_1_5_2_5" localSheetId="18">#REF!</definedName>
    <definedName name="B_W_1_5_2_5" localSheetId="21">#REF!</definedName>
    <definedName name="B_W_1_5_2_5" localSheetId="4">#REF!</definedName>
    <definedName name="B_W_1_5_2_5">#REF!</definedName>
    <definedName name="B_W_1_5_2_75" localSheetId="11">#REF!</definedName>
    <definedName name="B_W_1_5_2_75" localSheetId="18">#REF!</definedName>
    <definedName name="B_W_1_5_2_75" localSheetId="21">#REF!</definedName>
    <definedName name="B_W_1_5_2_75" localSheetId="4">#REF!</definedName>
    <definedName name="B_W_1_5_2_75">#REF!</definedName>
    <definedName name="B_W_1_5_3" localSheetId="11">#REF!</definedName>
    <definedName name="B_W_1_5_3" localSheetId="18">#REF!</definedName>
    <definedName name="B_W_1_5_3" localSheetId="21">#REF!</definedName>
    <definedName name="B_W_1_5_3" localSheetId="4">#REF!</definedName>
    <definedName name="B_W_1_5_3">#REF!</definedName>
    <definedName name="B_W_1_6_2_0" localSheetId="11">#REF!</definedName>
    <definedName name="B_W_1_6_2_0" localSheetId="18">#REF!</definedName>
    <definedName name="B_W_1_6_2_0" localSheetId="21">#REF!</definedName>
    <definedName name="B_W_1_6_2_0" localSheetId="4">#REF!</definedName>
    <definedName name="B_W_1_6_2_0">#REF!</definedName>
    <definedName name="B_W_1_6_2_25" localSheetId="11">#REF!</definedName>
    <definedName name="B_W_1_6_2_25" localSheetId="18">#REF!</definedName>
    <definedName name="B_W_1_6_2_25" localSheetId="21">#REF!</definedName>
    <definedName name="B_W_1_6_2_25" localSheetId="4">#REF!</definedName>
    <definedName name="B_W_1_6_2_25">#REF!</definedName>
    <definedName name="B_W_1_6_2_5" localSheetId="11">#REF!</definedName>
    <definedName name="B_W_1_6_2_5" localSheetId="18">#REF!</definedName>
    <definedName name="B_W_1_6_2_5" localSheetId="21">#REF!</definedName>
    <definedName name="B_W_1_6_2_5" localSheetId="4">#REF!</definedName>
    <definedName name="B_W_1_6_2_5">#REF!</definedName>
    <definedName name="B_W_1_6_2_75" localSheetId="11">#REF!</definedName>
    <definedName name="B_W_1_6_2_75" localSheetId="18">#REF!</definedName>
    <definedName name="B_W_1_6_2_75" localSheetId="21">#REF!</definedName>
    <definedName name="B_W_1_6_2_75" localSheetId="4">#REF!</definedName>
    <definedName name="B_W_1_6_2_75">#REF!</definedName>
    <definedName name="B_W_1_6_3" localSheetId="11">#REF!</definedName>
    <definedName name="B_W_1_6_3" localSheetId="18">#REF!</definedName>
    <definedName name="B_W_1_6_3" localSheetId="21">#REF!</definedName>
    <definedName name="B_W_1_6_3" localSheetId="4">#REF!</definedName>
    <definedName name="B_W_1_6_3">#REF!</definedName>
    <definedName name="B234a1" localSheetId="4">#REF!</definedName>
    <definedName name="B234a1">#REF!</definedName>
    <definedName name="Base_offmm" localSheetId="24">[63]INPUT!$B$83</definedName>
    <definedName name="Base_offmm" localSheetId="8">[64]INPUT!$B$83</definedName>
    <definedName name="Base_offmm" localSheetId="9">[65]INPUT!$B$83</definedName>
    <definedName name="Base_offmm" localSheetId="15">[39]INPUT!$B$84</definedName>
    <definedName name="Base_offmm" localSheetId="16">[67]INPUT!$B$83</definedName>
    <definedName name="Base_offmm" localSheetId="4">[65]INPUT!$B$83</definedName>
    <definedName name="Base_offmm" localSheetId="10">[65]INPUT!$B$83</definedName>
    <definedName name="Base_offmm">[68]INPUT!$B$83</definedName>
    <definedName name="base_tmm" localSheetId="24">[63]INPUT!$B$81</definedName>
    <definedName name="base_tmm" localSheetId="8">[64]INPUT!$B$81</definedName>
    <definedName name="base_tmm" localSheetId="9">[65]INPUT!$B$81</definedName>
    <definedName name="base_tmm" localSheetId="15">[39]INPUT!$B$82</definedName>
    <definedName name="base_tmm" localSheetId="16">[67]INPUT!$B$81</definedName>
    <definedName name="base_tmm" localSheetId="4">[65]INPUT!$B$81</definedName>
    <definedName name="base_tmm" localSheetId="10">[65]INPUT!$B$81</definedName>
    <definedName name="base_tmm">[68]INPUT!$B$81</definedName>
    <definedName name="base_tmm1" localSheetId="9">[69]INPUT!$B$82</definedName>
    <definedName name="base_tmm1" localSheetId="15">[70]INPUT!$B$82</definedName>
    <definedName name="base_tmm1" localSheetId="16">[70]INPUT!$B$82</definedName>
    <definedName name="base_tmm1" localSheetId="4">[69]INPUT!$B$82</definedName>
    <definedName name="base_tmm1" localSheetId="10">[69]INPUT!$B$82</definedName>
    <definedName name="base_tmm1">[19]INPUT!$B$82</definedName>
    <definedName name="Basementfill" localSheetId="11">#REF!</definedName>
    <definedName name="Basementfill" localSheetId="18">#REF!</definedName>
    <definedName name="Basementfill" localSheetId="21">#REF!</definedName>
    <definedName name="Basementfill" localSheetId="9">#REF!</definedName>
    <definedName name="Basementfill" localSheetId="16">#REF!</definedName>
    <definedName name="Basementfill" localSheetId="4">#REF!</definedName>
    <definedName name="Basementfill" localSheetId="10">#REF!</definedName>
    <definedName name="Basementfill">#REF!</definedName>
    <definedName name="BB" localSheetId="11">#REF!</definedName>
    <definedName name="BB" localSheetId="18">#REF!</definedName>
    <definedName name="BB" localSheetId="21">#REF!</definedName>
    <definedName name="BB" localSheetId="9">#REF!</definedName>
    <definedName name="BB" localSheetId="16">#REF!</definedName>
    <definedName name="BB" localSheetId="4">#REF!</definedName>
    <definedName name="BB" localSheetId="10">#REF!</definedName>
    <definedName name="BB">#REF!</definedName>
    <definedName name="BBB" localSheetId="11">#REF!</definedName>
    <definedName name="BBB" localSheetId="18">#REF!</definedName>
    <definedName name="BBB" localSheetId="21">#REF!</definedName>
    <definedName name="BBB" localSheetId="9">#REF!</definedName>
    <definedName name="BBB" localSheetId="16">#REF!</definedName>
    <definedName name="BBB" localSheetId="4">#REF!</definedName>
    <definedName name="BBB" localSheetId="10">#REF!</definedName>
    <definedName name="BBB">#REF!</definedName>
    <definedName name="BBBB" localSheetId="11">#REF!</definedName>
    <definedName name="BBBB" localSheetId="18">#REF!</definedName>
    <definedName name="BBBB" localSheetId="21">#REF!</definedName>
    <definedName name="BBBB" localSheetId="4">#REF!</definedName>
    <definedName name="BBBB">#REF!</definedName>
    <definedName name="bd" localSheetId="23">#REF!</definedName>
    <definedName name="bd" localSheetId="24">#REF!</definedName>
    <definedName name="bd" localSheetId="5">#REF!</definedName>
    <definedName name="bd" localSheetId="11">#REF!</definedName>
    <definedName name="bd" localSheetId="14">#REF!</definedName>
    <definedName name="bd" localSheetId="17">#REF!</definedName>
    <definedName name="bd" localSheetId="18">#REF!</definedName>
    <definedName name="bd" localSheetId="20">#REF!</definedName>
    <definedName name="bd" localSheetId="21">#REF!</definedName>
    <definedName name="bd" localSheetId="4">#REF!</definedName>
    <definedName name="bd">#REF!</definedName>
    <definedName name="Beg_Bal" localSheetId="11">#REF!</definedName>
    <definedName name="Beg_Bal" localSheetId="18">#REF!</definedName>
    <definedName name="Beg_Bal" localSheetId="21">#REF!</definedName>
    <definedName name="Beg_Bal" localSheetId="4">#REF!</definedName>
    <definedName name="Beg_Bal">#REF!</definedName>
    <definedName name="below_45" localSheetId="9">[66]DE!$H$21</definedName>
    <definedName name="below_45" localSheetId="15">[66]DE!$H$21</definedName>
    <definedName name="below_45" localSheetId="16">[66]DE!$H$21</definedName>
    <definedName name="below_45" localSheetId="4">[66]DE!$H$21</definedName>
    <definedName name="below_45" localSheetId="10">[66]DE!$H$21</definedName>
    <definedName name="below_45">[74]DE!$H$21</definedName>
    <definedName name="below15" localSheetId="9">[66]DE!$H$22</definedName>
    <definedName name="below15" localSheetId="15">[66]DE!$H$22</definedName>
    <definedName name="below15" localSheetId="16">[66]DE!$H$22</definedName>
    <definedName name="below15" localSheetId="4">[66]DE!$H$22</definedName>
    <definedName name="below15" localSheetId="10">[66]DE!$H$22</definedName>
    <definedName name="below15">[74]DE!$H$22</definedName>
    <definedName name="bfvalverate" localSheetId="24">[61]VALVESPN1.6!#REF!</definedName>
    <definedName name="bfvalverate" localSheetId="18">[61]VALVESPN1.6!#REF!</definedName>
    <definedName name="bfvalverate" localSheetId="21">[61]VALVESPN1.6!#REF!</definedName>
    <definedName name="bfvalverate" localSheetId="4">[61]VALVESPN1.6!#REF!</definedName>
    <definedName name="bfvalverate">[61]VALVESPN1.6!#REF!</definedName>
    <definedName name="bh" localSheetId="23">#REF!</definedName>
    <definedName name="bh" localSheetId="24">'[1]A 16 27 LL sump'!#REF!</definedName>
    <definedName name="bh" localSheetId="5">#REF!</definedName>
    <definedName name="bh" localSheetId="11">#REF!</definedName>
    <definedName name="bh" localSheetId="14">#REF!</definedName>
    <definedName name="bh" localSheetId="17">#REF!</definedName>
    <definedName name="bh" localSheetId="18">#REF!</definedName>
    <definedName name="bh" localSheetId="20">#REF!</definedName>
    <definedName name="bh" localSheetId="21">#REF!</definedName>
    <definedName name="BH" localSheetId="9">#REF!</definedName>
    <definedName name="BH" localSheetId="16">#REF!</definedName>
    <definedName name="BH" localSheetId="4">#REF!</definedName>
    <definedName name="BH" localSheetId="10">#REF!</definedName>
    <definedName name="bh">#REF!</definedName>
    <definedName name="Block" localSheetId="11">#REF!</definedName>
    <definedName name="Block" localSheetId="18">#REF!</definedName>
    <definedName name="Block" localSheetId="21">#REF!</definedName>
    <definedName name="Block" localSheetId="9">[20]InputData!$C$6</definedName>
    <definedName name="Block" localSheetId="16">[20]InputData!$C$6</definedName>
    <definedName name="Block" localSheetId="4">[20]InputData!$C$6</definedName>
    <definedName name="Block" localSheetId="10">[20]InputData!$C$6</definedName>
    <definedName name="Block">#REF!</definedName>
    <definedName name="bm" localSheetId="23">#N/A</definedName>
    <definedName name="bm" localSheetId="24">#N/A</definedName>
    <definedName name="bm" localSheetId="5">#N/A</definedName>
    <definedName name="bm" localSheetId="14">#N/A</definedName>
    <definedName name="bm" localSheetId="17">#N/A</definedName>
    <definedName name="bm" localSheetId="20">#N/A</definedName>
    <definedName name="bm" localSheetId="21">#N/A</definedName>
    <definedName name="bm" localSheetId="9">#N/A</definedName>
    <definedName name="bm" localSheetId="16">#N/A</definedName>
    <definedName name="bm" localSheetId="4">#N/A</definedName>
    <definedName name="bm" localSheetId="10">#N/A</definedName>
    <definedName name="bm">NA()</definedName>
    <definedName name="BM_max" localSheetId="4">#REF!</definedName>
    <definedName name="BM_max">#REF!</definedName>
    <definedName name="BMCoefft" localSheetId="24">'[77]IS 3370-DsnTable 9 &amp; 10'!$B$19:$L$32</definedName>
    <definedName name="BMCoefft" localSheetId="9">'[78]IS 3370-DsnTable 9 &amp; 10'!$B$19:$L$32</definedName>
    <definedName name="BMCoefft" localSheetId="15">'[79]IS 3370-DsnTable 9 &amp; 10'!$B$19:$L$32</definedName>
    <definedName name="BMCoefft" localSheetId="16">'[78]IS 3370-DsnTable 9 &amp; 10'!$B$19:$L$32</definedName>
    <definedName name="BMCoefft" localSheetId="4">'[78]IS 3370-DsnTable 9 &amp; 10'!$B$19:$L$32</definedName>
    <definedName name="BMCoefft" localSheetId="10">'[78]IS 3370-DsnTable 9 &amp; 10'!$B$19:$L$32</definedName>
    <definedName name="BMCoefft">'[80]IS 3370-DsnTable 9 &amp; 10'!$B$19:$L$32</definedName>
    <definedName name="BMCoefft2" localSheetId="24">'[77]IS 3370-DsnTable 12 &amp; 13'!$B$19:$L$32</definedName>
    <definedName name="BMCoefft2" localSheetId="9">'[78]IS 3370-DsnTable 12 &amp; 13'!$B$19:$L$32</definedName>
    <definedName name="BMCoefft2" localSheetId="15">'[79]IS 3370-DsnTable 12 &amp; 13'!$B$19:$L$32</definedName>
    <definedName name="BMCoefft2" localSheetId="16">'[78]IS 3370-DsnTable 12 &amp; 13'!$B$19:$L$32</definedName>
    <definedName name="BMCoefft2" localSheetId="4">'[78]IS 3370-DsnTable 12 &amp; 13'!$B$19:$L$32</definedName>
    <definedName name="BMCoefft2" localSheetId="10">'[78]IS 3370-DsnTable 12 &amp; 13'!$B$19:$L$32</definedName>
    <definedName name="BMCoefft2">'[80]IS 3370-DsnTable 12 &amp; 13'!$B$19:$L$32</definedName>
    <definedName name="BOQ" localSheetId="24">#REF!</definedName>
    <definedName name="BOQ" localSheetId="11">#REF!</definedName>
    <definedName name="BOQ" localSheetId="18">#REF!</definedName>
    <definedName name="BOQ" localSheetId="21">#REF!</definedName>
    <definedName name="BOQ" localSheetId="9">#REF!</definedName>
    <definedName name="BOQ" localSheetId="15">#REF!</definedName>
    <definedName name="BOQ" localSheetId="16">#REF!</definedName>
    <definedName name="BOQ" localSheetId="4">#REF!</definedName>
    <definedName name="BOQ" localSheetId="10">#REF!</definedName>
    <definedName name="BOQ">#REF!</definedName>
    <definedName name="Br.Par_2.0" localSheetId="23">#REF!</definedName>
    <definedName name="Br.Par_2.0" localSheetId="24">#REF!</definedName>
    <definedName name="Br.Par_2.0" localSheetId="5">#REF!</definedName>
    <definedName name="Br.Par_2.0" localSheetId="14">#REF!</definedName>
    <definedName name="Br.Par_2.0" localSheetId="17">#REF!</definedName>
    <definedName name="Br.Par_2.0" localSheetId="18">#REF!</definedName>
    <definedName name="Br.Par_2.0" localSheetId="20">#REF!</definedName>
    <definedName name="Br.Par_2.0" localSheetId="21">#REF!</definedName>
    <definedName name="Br.Par_2.0" localSheetId="9">#REF!</definedName>
    <definedName name="Br.Par_2.0" localSheetId="15">#REF!</definedName>
    <definedName name="Br.Par_2.0" localSheetId="16">#REF!</definedName>
    <definedName name="Br.Par_2.0" localSheetId="4">#REF!</definedName>
    <definedName name="Br.Par_2.0" localSheetId="10">#REF!</definedName>
    <definedName name="Br.Par_2.0">#REF!</definedName>
    <definedName name="Br.Par_2.25" localSheetId="23">#REF!</definedName>
    <definedName name="Br.Par_2.25" localSheetId="24">#REF!</definedName>
    <definedName name="Br.Par_2.25" localSheetId="5">#REF!</definedName>
    <definedName name="Br.Par_2.25" localSheetId="14">#REF!</definedName>
    <definedName name="Br.Par_2.25" localSheetId="17">#REF!</definedName>
    <definedName name="Br.Par_2.25" localSheetId="18">#REF!</definedName>
    <definedName name="Br.Par_2.25" localSheetId="20">#REF!</definedName>
    <definedName name="Br.Par_2.25" localSheetId="21">#REF!</definedName>
    <definedName name="Br.Par_2.25" localSheetId="9">#REF!</definedName>
    <definedName name="Br.Par_2.25" localSheetId="15">#REF!</definedName>
    <definedName name="Br.Par_2.25" localSheetId="16">#REF!</definedName>
    <definedName name="Br.Par_2.25" localSheetId="4">#REF!</definedName>
    <definedName name="Br.Par_2.25" localSheetId="10">#REF!</definedName>
    <definedName name="Br.Par_2.25">#REF!</definedName>
    <definedName name="Br.Par_2.26" localSheetId="24">#REF!</definedName>
    <definedName name="Br.Par_2.26" localSheetId="18">#REF!</definedName>
    <definedName name="Br.Par_2.26" localSheetId="21">#REF!</definedName>
    <definedName name="Br.Par_2.26" localSheetId="4">#REF!</definedName>
    <definedName name="Br.Par_2.26">#REF!</definedName>
    <definedName name="Br.Par_2.50" localSheetId="23">#REF!</definedName>
    <definedName name="Br.Par_2.50" localSheetId="24">#REF!</definedName>
    <definedName name="Br.Par_2.50" localSheetId="5">#REF!</definedName>
    <definedName name="Br.Par_2.50" localSheetId="14">#REF!</definedName>
    <definedName name="Br.Par_2.50" localSheetId="17">#REF!</definedName>
    <definedName name="Br.Par_2.50" localSheetId="18">#REF!</definedName>
    <definedName name="Br.Par_2.50" localSheetId="20">#REF!</definedName>
    <definedName name="Br.Par_2.50" localSheetId="21">#REF!</definedName>
    <definedName name="Br.Par_2.50" localSheetId="4">#REF!</definedName>
    <definedName name="Br.Par_2.50">#REF!</definedName>
    <definedName name="Br.Par_2.75" localSheetId="23">#REF!</definedName>
    <definedName name="Br.Par_2.75" localSheetId="24">#REF!</definedName>
    <definedName name="Br.Par_2.75" localSheetId="5">#REF!</definedName>
    <definedName name="Br.Par_2.75" localSheetId="14">#REF!</definedName>
    <definedName name="Br.Par_2.75" localSheetId="17">#REF!</definedName>
    <definedName name="Br.Par_2.75" localSheetId="18">#REF!</definedName>
    <definedName name="Br.Par_2.75" localSheetId="20">#REF!</definedName>
    <definedName name="Br.Par_2.75" localSheetId="21">#REF!</definedName>
    <definedName name="Br.Par_2.75" localSheetId="4">#REF!</definedName>
    <definedName name="Br.Par_2.75">#REF!</definedName>
    <definedName name="Br.Par_3.0" localSheetId="23">#REF!</definedName>
    <definedName name="Br.Par_3.0" localSheetId="24">#REF!</definedName>
    <definedName name="Br.Par_3.0" localSheetId="5">#REF!</definedName>
    <definedName name="Br.Par_3.0" localSheetId="14">#REF!</definedName>
    <definedName name="Br.Par_3.0" localSheetId="17">#REF!</definedName>
    <definedName name="Br.Par_3.0" localSheetId="18">#REF!</definedName>
    <definedName name="Br.Par_3.0" localSheetId="20">#REF!</definedName>
    <definedName name="Br.Par_3.0" localSheetId="21">#REF!</definedName>
    <definedName name="Br.Par_3.0" localSheetId="4">#REF!</definedName>
    <definedName name="Br.Par_3.0">#REF!</definedName>
    <definedName name="Br_Par_2_0" localSheetId="11">#REF!</definedName>
    <definedName name="Br_Par_2_0" localSheetId="18">#REF!</definedName>
    <definedName name="Br_Par_2_0" localSheetId="21">#REF!</definedName>
    <definedName name="Br_Par_2_0" localSheetId="4">#REF!</definedName>
    <definedName name="Br_Par_2_0">#REF!</definedName>
    <definedName name="Br_Par_2_25" localSheetId="11">#REF!</definedName>
    <definedName name="Br_Par_2_25" localSheetId="18">#REF!</definedName>
    <definedName name="Br_Par_2_25" localSheetId="21">#REF!</definedName>
    <definedName name="Br_Par_2_25" localSheetId="4">#REF!</definedName>
    <definedName name="Br_Par_2_25">#REF!</definedName>
    <definedName name="Br_Par_2_26" localSheetId="11">#REF!</definedName>
    <definedName name="Br_Par_2_26" localSheetId="18">#REF!</definedName>
    <definedName name="Br_Par_2_26" localSheetId="21">#REF!</definedName>
    <definedName name="Br_Par_2_26" localSheetId="4">#REF!</definedName>
    <definedName name="Br_Par_2_26">#REF!</definedName>
    <definedName name="Br_Par_2_50" localSheetId="11">#REF!</definedName>
    <definedName name="Br_Par_2_50" localSheetId="18">#REF!</definedName>
    <definedName name="Br_Par_2_50" localSheetId="21">#REF!</definedName>
    <definedName name="Br_Par_2_50" localSheetId="4">#REF!</definedName>
    <definedName name="Br_Par_2_50">#REF!</definedName>
    <definedName name="Br_Par_2_75" localSheetId="11">#REF!</definedName>
    <definedName name="Br_Par_2_75" localSheetId="18">#REF!</definedName>
    <definedName name="Br_Par_2_75" localSheetId="21">#REF!</definedName>
    <definedName name="Br_Par_2_75" localSheetId="4">#REF!</definedName>
    <definedName name="Br_Par_2_75">#REF!</definedName>
    <definedName name="Br_Par_3_0" localSheetId="11">#REF!</definedName>
    <definedName name="Br_Par_3_0" localSheetId="18">#REF!</definedName>
    <definedName name="Br_Par_3_0" localSheetId="21">#REF!</definedName>
    <definedName name="Br_Par_3_0" localSheetId="4">#REF!</definedName>
    <definedName name="Br_Par_3_0">#REF!</definedName>
    <definedName name="BRICK" localSheetId="23">'[3]Shoring and Strutting'!#REF!</definedName>
    <definedName name="BRICK" localSheetId="24">'[3]Shoring and Strutting'!#REF!</definedName>
    <definedName name="BRICK" localSheetId="5">'[3]Shoring and Strutting'!#REF!</definedName>
    <definedName name="BRICK" localSheetId="14">'[3]Shoring and Strutting'!#REF!</definedName>
    <definedName name="BRICK" localSheetId="17">'[3]Shoring and Strutting'!#REF!</definedName>
    <definedName name="BRICK" localSheetId="18">'[3]Shoring and Strutting'!#REF!</definedName>
    <definedName name="BRICK" localSheetId="20">'[3]Shoring and Strutting'!#REF!</definedName>
    <definedName name="BRICK" localSheetId="21">'[3]Shoring and Strutting'!#REF!</definedName>
    <definedName name="BRICK" localSheetId="9">'[4]Shoring and Strutting'!#REF!</definedName>
    <definedName name="BRICK" localSheetId="15">'[4]Shoring and Strutting'!#REF!</definedName>
    <definedName name="BRICK" localSheetId="16">'[4]Shoring and Strutting'!#REF!</definedName>
    <definedName name="BRICK" localSheetId="4">'[4]Shoring and Strutting'!#REF!</definedName>
    <definedName name="BRICK" localSheetId="10">'[4]Shoring and Strutting'!#REF!</definedName>
    <definedName name="BRICK">'[3]Shoring and Strutting'!#REF!</definedName>
    <definedName name="bs" localSheetId="23">#REF!</definedName>
    <definedName name="bs" localSheetId="24">#REF!</definedName>
    <definedName name="bs" localSheetId="5">#REF!</definedName>
    <definedName name="bs" localSheetId="11">#REF!</definedName>
    <definedName name="bs" localSheetId="14">#REF!</definedName>
    <definedName name="bs" localSheetId="17">#REF!</definedName>
    <definedName name="bs" localSheetId="18">#REF!</definedName>
    <definedName name="bs" localSheetId="20">#REF!</definedName>
    <definedName name="bs" localSheetId="21">#REF!</definedName>
    <definedName name="bs" localSheetId="4">#REF!</definedName>
    <definedName name="bs">#REF!</definedName>
    <definedName name="BS_33" localSheetId="24">[63]DE!$B$40+3.3</definedName>
    <definedName name="BS_33" localSheetId="8">#REF!+3.3</definedName>
    <definedName name="BS_33" localSheetId="11">#REF!+3.3</definedName>
    <definedName name="BS_33" localSheetId="18">#REF!+3.3</definedName>
    <definedName name="BS_33" localSheetId="21">#REF!+3.3</definedName>
    <definedName name="BS_33" localSheetId="9">#REF!+3.3</definedName>
    <definedName name="BS_33" localSheetId="15">[39]DE!$B$40+3.3</definedName>
    <definedName name="BS_33" localSheetId="16">#REF!+3.3</definedName>
    <definedName name="BS_33" localSheetId="4">#REF!+3.3</definedName>
    <definedName name="BS_33" localSheetId="10">#REF!+3.3</definedName>
    <definedName name="BS_33">#REF!+3.3</definedName>
    <definedName name="BS_34" localSheetId="9">[69]DE!$B$40+3.3</definedName>
    <definedName name="BS_34" localSheetId="15">[70]DE!$B$40+3.3</definedName>
    <definedName name="BS_34" localSheetId="16">[70]DE!$B$40+3.3</definedName>
    <definedName name="BS_34" localSheetId="4">[69]DE!$B$40+3.3</definedName>
    <definedName name="BS_34" localSheetId="10">[69]DE!$B$40+3.3</definedName>
    <definedName name="BS_34">[19]DE!$B$40+3.3</definedName>
    <definedName name="bsab_33" localSheetId="9">[66]DE!$J$22</definedName>
    <definedName name="bsab_33" localSheetId="15">[66]DE!$J$22</definedName>
    <definedName name="bsab_33" localSheetId="16">[66]DE!$J$22</definedName>
    <definedName name="bsab_33" localSheetId="4">[66]DE!$J$22</definedName>
    <definedName name="bsab_33" localSheetId="10">[66]DE!$J$22</definedName>
    <definedName name="bsab_33">[74]DE!$J$22</definedName>
    <definedName name="bsab_43" localSheetId="9">[66]DE!$J$23</definedName>
    <definedName name="bsab_43" localSheetId="15">[66]DE!$J$23</definedName>
    <definedName name="bsab_43" localSheetId="16">[66]DE!$J$23</definedName>
    <definedName name="bsab_43" localSheetId="4">[66]DE!$J$23</definedName>
    <definedName name="bsab_43" localSheetId="10">[66]DE!$J$23</definedName>
    <definedName name="bsab_43">[74]DE!$J$23</definedName>
    <definedName name="bsab_53" localSheetId="9">[66]DE!$J$24</definedName>
    <definedName name="bsab_53" localSheetId="15">[66]DE!$J$24</definedName>
    <definedName name="bsab_53" localSheetId="16">[66]DE!$J$24</definedName>
    <definedName name="bsab_53" localSheetId="4">[66]DE!$J$24</definedName>
    <definedName name="bsab_53" localSheetId="10">[66]DE!$J$24</definedName>
    <definedName name="bsab_53">[74]DE!$J$24</definedName>
    <definedName name="bsab_63" localSheetId="9">[66]DE!$J$25</definedName>
    <definedName name="bsab_63" localSheetId="15">[66]DE!$J$25</definedName>
    <definedName name="bsab_63" localSheetId="16">[66]DE!$J$25</definedName>
    <definedName name="bsab_63" localSheetId="4">[66]DE!$J$25</definedName>
    <definedName name="bsab_63" localSheetId="10">[66]DE!$J$25</definedName>
    <definedName name="bsab_63">[74]DE!$J$25</definedName>
    <definedName name="bv" localSheetId="23">#N/A</definedName>
    <definedName name="bv" localSheetId="24">#N/A</definedName>
    <definedName name="bv" localSheetId="5">#N/A</definedName>
    <definedName name="bv" localSheetId="14">#N/A</definedName>
    <definedName name="bv" localSheetId="17">#N/A</definedName>
    <definedName name="bv" localSheetId="20">#N/A</definedName>
    <definedName name="bv" localSheetId="21">#N/A</definedName>
    <definedName name="bv" localSheetId="9">#N/A</definedName>
    <definedName name="bv" localSheetId="16">#N/A</definedName>
    <definedName name="bv" localSheetId="4">#N/A</definedName>
    <definedName name="bv" localSheetId="10">#N/A</definedName>
    <definedName name="bv">NA()</definedName>
    <definedName name="BW" localSheetId="11">#REF!</definedName>
    <definedName name="BW" localSheetId="18">#REF!</definedName>
    <definedName name="BW" localSheetId="21">#REF!</definedName>
    <definedName name="BW" localSheetId="9">#REF!</definedName>
    <definedName name="BW" localSheetId="16">#REF!</definedName>
    <definedName name="BW" localSheetId="4">#REF!</definedName>
    <definedName name="BW" localSheetId="10">#REF!</definedName>
    <definedName name="BW">#REF!</definedName>
    <definedName name="bw_depth" localSheetId="24">#REF!</definedName>
    <definedName name="bw_depth" localSheetId="11">#REF!</definedName>
    <definedName name="bw_depth" localSheetId="18">#REF!</definedName>
    <definedName name="bw_depth" localSheetId="21">#REF!</definedName>
    <definedName name="bw_depth" localSheetId="4">#REF!</definedName>
    <definedName name="bw_depth">#REF!</definedName>
    <definedName name="bw_gl" localSheetId="24">#REF!</definedName>
    <definedName name="bw_gl" localSheetId="11">#REF!</definedName>
    <definedName name="bw_gl" localSheetId="18">#REF!</definedName>
    <definedName name="bw_gl" localSheetId="21">#REF!</definedName>
    <definedName name="bw_gl" localSheetId="4">#REF!</definedName>
    <definedName name="bw_gl">#REF!</definedName>
    <definedName name="bw_yield" localSheetId="24">#REF!</definedName>
    <definedName name="bw_yield" localSheetId="11">#REF!</definedName>
    <definedName name="bw_yield" localSheetId="18">#REF!</definedName>
    <definedName name="bw_yield" localSheetId="21">#REF!</definedName>
    <definedName name="bw_yield" localSheetId="4">#REF!</definedName>
    <definedName name="bw_yield">#REF!</definedName>
    <definedName name="bw13c" localSheetId="23">'[3]Shoring and Strutting'!#REF!</definedName>
    <definedName name="bw13c" localSheetId="24">'[3]Shoring and Strutting'!#REF!</definedName>
    <definedName name="bw13c" localSheetId="5">'[3]Shoring and Strutting'!#REF!</definedName>
    <definedName name="bw13c" localSheetId="14">'[3]Shoring and Strutting'!#REF!</definedName>
    <definedName name="bw13c" localSheetId="17">'[3]Shoring and Strutting'!#REF!</definedName>
    <definedName name="bw13c" localSheetId="18">'[3]Shoring and Strutting'!#REF!</definedName>
    <definedName name="bw13c" localSheetId="20">'[3]Shoring and Strutting'!#REF!</definedName>
    <definedName name="bw13c" localSheetId="21">'[3]Shoring and Strutting'!#REF!</definedName>
    <definedName name="bw13c" localSheetId="9">'[4]Shoring and Strutting'!#REF!</definedName>
    <definedName name="bw13c" localSheetId="15">'[4]Shoring and Strutting'!#REF!</definedName>
    <definedName name="bw13c" localSheetId="16">'[4]Shoring and Strutting'!#REF!</definedName>
    <definedName name="bw13c" localSheetId="4">'[4]Shoring and Strutting'!#REF!</definedName>
    <definedName name="bw13c" localSheetId="10">'[4]Shoring and Strutting'!#REF!</definedName>
    <definedName name="bw13c">'[3]Shoring and Strutting'!#REF!</definedName>
    <definedName name="BW13F" localSheetId="23">'[3]Shoring and Strutting'!#REF!</definedName>
    <definedName name="BW13F" localSheetId="5">'[3]Shoring and Strutting'!#REF!</definedName>
    <definedName name="BW13F" localSheetId="14">'[3]Shoring and Strutting'!#REF!</definedName>
    <definedName name="BW13F" localSheetId="17">'[3]Shoring and Strutting'!#REF!</definedName>
    <definedName name="BW13F" localSheetId="18">'[3]Shoring and Strutting'!#REF!</definedName>
    <definedName name="BW13F" localSheetId="20">'[3]Shoring and Strutting'!#REF!</definedName>
    <definedName name="BW13F" localSheetId="21">'[3]Shoring and Strutting'!#REF!</definedName>
    <definedName name="BW13F" localSheetId="9">'[4]Shoring and Strutting'!#REF!</definedName>
    <definedName name="BW13F" localSheetId="15">'[4]Shoring and Strutting'!#REF!</definedName>
    <definedName name="BW13F" localSheetId="16">'[4]Shoring and Strutting'!#REF!</definedName>
    <definedName name="BW13F" localSheetId="4">'[4]Shoring and Strutting'!#REF!</definedName>
    <definedName name="BW13F" localSheetId="10">'[4]Shoring and Strutting'!#REF!</definedName>
    <definedName name="BW13F">'[3]Shoring and Strutting'!#REF!</definedName>
    <definedName name="BW13S" localSheetId="23">'[3]Shoring and Strutting'!#REF!</definedName>
    <definedName name="BW13S" localSheetId="5">'[3]Shoring and Strutting'!#REF!</definedName>
    <definedName name="BW13S" localSheetId="14">'[3]Shoring and Strutting'!#REF!</definedName>
    <definedName name="BW13S" localSheetId="17">'[3]Shoring and Strutting'!#REF!</definedName>
    <definedName name="BW13S" localSheetId="18">'[3]Shoring and Strutting'!#REF!</definedName>
    <definedName name="BW13S" localSheetId="20">'[3]Shoring and Strutting'!#REF!</definedName>
    <definedName name="BW13S" localSheetId="21">'[3]Shoring and Strutting'!#REF!</definedName>
    <definedName name="BW13S" localSheetId="9">'[4]Shoring and Strutting'!#REF!</definedName>
    <definedName name="BW13S" localSheetId="15">'[4]Shoring and Strutting'!#REF!</definedName>
    <definedName name="BW13S" localSheetId="16">'[4]Shoring and Strutting'!#REF!</definedName>
    <definedName name="BW13S" localSheetId="4">'[4]Shoring and Strutting'!#REF!</definedName>
    <definedName name="BW13S" localSheetId="10">'[4]Shoring and Strutting'!#REF!</definedName>
    <definedName name="BW13S">'[3]Shoring and Strutting'!#REF!</definedName>
    <definedName name="BW15C" localSheetId="23">'[3]Shoring and Strutting'!#REF!</definedName>
    <definedName name="BW15C" localSheetId="5">'[3]Shoring and Strutting'!#REF!</definedName>
    <definedName name="BW15C" localSheetId="14">'[3]Shoring and Strutting'!#REF!</definedName>
    <definedName name="BW15C" localSheetId="17">'[3]Shoring and Strutting'!#REF!</definedName>
    <definedName name="BW15C" localSheetId="18">'[3]Shoring and Strutting'!#REF!</definedName>
    <definedName name="BW15C" localSheetId="20">'[3]Shoring and Strutting'!#REF!</definedName>
    <definedName name="BW15C" localSheetId="21">'[3]Shoring and Strutting'!#REF!</definedName>
    <definedName name="BW15C" localSheetId="9">'[4]Shoring and Strutting'!#REF!</definedName>
    <definedName name="BW15C" localSheetId="15">'[4]Shoring and Strutting'!#REF!</definedName>
    <definedName name="BW15C" localSheetId="16">'[4]Shoring and Strutting'!#REF!</definedName>
    <definedName name="BW15C" localSheetId="4">'[4]Shoring and Strutting'!#REF!</definedName>
    <definedName name="BW15C" localSheetId="10">'[4]Shoring and Strutting'!#REF!</definedName>
    <definedName name="BW15C">'[3]Shoring and Strutting'!#REF!</definedName>
    <definedName name="BW15F" localSheetId="23">'[3]Shoring and Strutting'!#REF!</definedName>
    <definedName name="BW15F" localSheetId="5">'[3]Shoring and Strutting'!#REF!</definedName>
    <definedName name="BW15F" localSheetId="14">'[3]Shoring and Strutting'!#REF!</definedName>
    <definedName name="BW15F" localSheetId="17">'[3]Shoring and Strutting'!#REF!</definedName>
    <definedName name="BW15F" localSheetId="18">'[3]Shoring and Strutting'!#REF!</definedName>
    <definedName name="BW15F" localSheetId="20">'[3]Shoring and Strutting'!#REF!</definedName>
    <definedName name="BW15F" localSheetId="21">'[3]Shoring and Strutting'!#REF!</definedName>
    <definedName name="BW15F" localSheetId="9">'[4]Shoring and Strutting'!#REF!</definedName>
    <definedName name="BW15F" localSheetId="15">'[4]Shoring and Strutting'!#REF!</definedName>
    <definedName name="BW15F" localSheetId="16">'[4]Shoring and Strutting'!#REF!</definedName>
    <definedName name="BW15F" localSheetId="4">'[4]Shoring and Strutting'!#REF!</definedName>
    <definedName name="BW15F" localSheetId="10">'[4]Shoring and Strutting'!#REF!</definedName>
    <definedName name="BW15F">'[3]Shoring and Strutting'!#REF!</definedName>
    <definedName name="BW15S" localSheetId="23">'[3]Shoring and Strutting'!#REF!</definedName>
    <definedName name="BW15S" localSheetId="5">'[3]Shoring and Strutting'!#REF!</definedName>
    <definedName name="BW15S" localSheetId="14">'[3]Shoring and Strutting'!#REF!</definedName>
    <definedName name="BW15S" localSheetId="17">'[3]Shoring and Strutting'!#REF!</definedName>
    <definedName name="BW15S" localSheetId="18">'[3]Shoring and Strutting'!#REF!</definedName>
    <definedName name="BW15S" localSheetId="20">'[3]Shoring and Strutting'!#REF!</definedName>
    <definedName name="BW15S" localSheetId="21">'[3]Shoring and Strutting'!#REF!</definedName>
    <definedName name="BW15S" localSheetId="9">'[4]Shoring and Strutting'!#REF!</definedName>
    <definedName name="BW15S" localSheetId="15">'[4]Shoring and Strutting'!#REF!</definedName>
    <definedName name="BW15S" localSheetId="16">'[4]Shoring and Strutting'!#REF!</definedName>
    <definedName name="BW15S" localSheetId="4">'[4]Shoring and Strutting'!#REF!</definedName>
    <definedName name="BW15S" localSheetId="10">'[4]Shoring and Strutting'!#REF!</definedName>
    <definedName name="BW15S">'[3]Shoring and Strutting'!#REF!</definedName>
    <definedName name="bwabgl" localSheetId="9">[66]DE!$L$22</definedName>
    <definedName name="bwabgl" localSheetId="15">[66]DE!$L$22</definedName>
    <definedName name="bwabgl" localSheetId="16">[66]DE!$L$22</definedName>
    <definedName name="bwabgl" localSheetId="4">[66]DE!$L$22</definedName>
    <definedName name="bwabgl" localSheetId="10">[66]DE!$L$22</definedName>
    <definedName name="bwabgl">[74]DE!$L$22</definedName>
    <definedName name="bwd" localSheetId="24">#REF!</definedName>
    <definedName name="bwd" localSheetId="11">#REF!</definedName>
    <definedName name="bwd" localSheetId="18">#REF!</definedName>
    <definedName name="bwd" localSheetId="21">#REF!</definedName>
    <definedName name="bwd" localSheetId="4">#REF!</definedName>
    <definedName name="bwd">#REF!</definedName>
    <definedName name="by" localSheetId="23">#REF!</definedName>
    <definedName name="by" localSheetId="24">#REF!</definedName>
    <definedName name="by" localSheetId="5">#REF!</definedName>
    <definedName name="by" localSheetId="11">#REF!</definedName>
    <definedName name="by" localSheetId="14">#REF!</definedName>
    <definedName name="by" localSheetId="17">#REF!</definedName>
    <definedName name="by" localSheetId="18">#REF!</definedName>
    <definedName name="by" localSheetId="20">#REF!</definedName>
    <definedName name="by" localSheetId="21">#REF!</definedName>
    <definedName name="by" localSheetId="4">#REF!</definedName>
    <definedName name="by">#REF!</definedName>
    <definedName name="byear" localSheetId="24">#REF!</definedName>
    <definedName name="byear" localSheetId="11">#REF!</definedName>
    <definedName name="byear" localSheetId="18">#REF!</definedName>
    <definedName name="byear" localSheetId="21">#REF!</definedName>
    <definedName name="byear" localSheetId="4">#REF!</definedName>
    <definedName name="byear">#REF!</definedName>
    <definedName name="C.M.1.1" localSheetId="23">#REF!</definedName>
    <definedName name="C.M.1.1" localSheetId="24">#REF!</definedName>
    <definedName name="C.M.1.1" localSheetId="5">#REF!</definedName>
    <definedName name="C.M.1.1" localSheetId="14">#REF!</definedName>
    <definedName name="C.M.1.1" localSheetId="17">#REF!</definedName>
    <definedName name="C.M.1.1" localSheetId="18">#REF!</definedName>
    <definedName name="C.M.1.1" localSheetId="20">#REF!</definedName>
    <definedName name="C.M.1.1" localSheetId="21">#REF!</definedName>
    <definedName name="C.M.1.1" localSheetId="4">#REF!</definedName>
    <definedName name="C.M.1.1">#REF!</definedName>
    <definedName name="C.M.1.1.5" localSheetId="23">#REF!</definedName>
    <definedName name="C.M.1.1.5" localSheetId="24">#REF!</definedName>
    <definedName name="C.M.1.1.5" localSheetId="5">#REF!</definedName>
    <definedName name="C.M.1.1.5" localSheetId="14">#REF!</definedName>
    <definedName name="C.M.1.1.5" localSheetId="17">#REF!</definedName>
    <definedName name="C.M.1.1.5" localSheetId="18">#REF!</definedName>
    <definedName name="C.M.1.1.5" localSheetId="20">#REF!</definedName>
    <definedName name="C.M.1.1.5" localSheetId="21">#REF!</definedName>
    <definedName name="C.M.1.1.5" localSheetId="4">#REF!</definedName>
    <definedName name="C.M.1.1.5">#REF!</definedName>
    <definedName name="C_M_1_1" localSheetId="11">#REF!</definedName>
    <definedName name="C_M_1_1" localSheetId="18">#REF!</definedName>
    <definedName name="C_M_1_1" localSheetId="21">#REF!</definedName>
    <definedName name="C_M_1_1" localSheetId="4">#REF!</definedName>
    <definedName name="C_M_1_1">#REF!</definedName>
    <definedName name="C_M_1_1_5" localSheetId="11">#REF!</definedName>
    <definedName name="C_M_1_1_5" localSheetId="18">#REF!</definedName>
    <definedName name="C_M_1_1_5" localSheetId="21">#REF!</definedName>
    <definedName name="C_M_1_1_5" localSheetId="4">#REF!</definedName>
    <definedName name="C_M_1_1_5">#REF!</definedName>
    <definedName name="ca0" localSheetId="23">#REF!</definedName>
    <definedName name="ca0" localSheetId="24">#REF!</definedName>
    <definedName name="ca0" localSheetId="5">#REF!</definedName>
    <definedName name="ca0" localSheetId="11">#REF!</definedName>
    <definedName name="ca0" localSheetId="14">#REF!</definedName>
    <definedName name="ca0" localSheetId="17">#REF!</definedName>
    <definedName name="ca0" localSheetId="18">#REF!</definedName>
    <definedName name="ca0" localSheetId="20">#REF!</definedName>
    <definedName name="ca0" localSheetId="21">#REF!</definedName>
    <definedName name="ca0" localSheetId="9">#REF!</definedName>
    <definedName name="ca0" localSheetId="15">#REF!</definedName>
    <definedName name="ca0" localSheetId="16">#REF!</definedName>
    <definedName name="ca0" localSheetId="4">#REF!</definedName>
    <definedName name="ca0" localSheetId="10">#REF!</definedName>
    <definedName name="ca0">#REF!</definedName>
    <definedName name="ca10.3" localSheetId="23">#REF!</definedName>
    <definedName name="ca10.3" localSheetId="24">#REF!</definedName>
    <definedName name="ca10.3" localSheetId="5">#REF!</definedName>
    <definedName name="ca10.3" localSheetId="14">#REF!</definedName>
    <definedName name="ca10.3" localSheetId="17">#REF!</definedName>
    <definedName name="ca10.3" localSheetId="18">#REF!</definedName>
    <definedName name="ca10.3" localSheetId="20">#REF!</definedName>
    <definedName name="ca10.3" localSheetId="21">#REF!</definedName>
    <definedName name="ca10.3" localSheetId="9">#REF!</definedName>
    <definedName name="ca10.3" localSheetId="15">#REF!</definedName>
    <definedName name="ca10.3" localSheetId="16">#REF!</definedName>
    <definedName name="ca10.3" localSheetId="4">#REF!</definedName>
    <definedName name="ca10.3" localSheetId="10">#REF!</definedName>
    <definedName name="ca10.3">#REF!</definedName>
    <definedName name="ca10.4" localSheetId="23">#REF!</definedName>
    <definedName name="ca10.4" localSheetId="24">#REF!</definedName>
    <definedName name="ca10.4" localSheetId="5">#REF!</definedName>
    <definedName name="ca10.4" localSheetId="14">#REF!</definedName>
    <definedName name="ca10.4" localSheetId="17">#REF!</definedName>
    <definedName name="ca10.4" localSheetId="18">#REF!</definedName>
    <definedName name="ca10.4" localSheetId="20">#REF!</definedName>
    <definedName name="ca10.4" localSheetId="21">#REF!</definedName>
    <definedName name="ca10.4" localSheetId="4">#REF!</definedName>
    <definedName name="ca10.4">#REF!</definedName>
    <definedName name="ca10_3" localSheetId="11">#REF!</definedName>
    <definedName name="ca10_3" localSheetId="18">#REF!</definedName>
    <definedName name="ca10_3" localSheetId="21">#REF!</definedName>
    <definedName name="ca10_3" localSheetId="4">#REF!</definedName>
    <definedName name="ca10_3">#REF!</definedName>
    <definedName name="ca10_4" localSheetId="11">#REF!</definedName>
    <definedName name="ca10_4" localSheetId="18">#REF!</definedName>
    <definedName name="ca10_4" localSheetId="21">#REF!</definedName>
    <definedName name="ca10_4" localSheetId="4">#REF!</definedName>
    <definedName name="ca10_4">#REF!</definedName>
    <definedName name="ca11.3" localSheetId="23">#REF!</definedName>
    <definedName name="ca11.3" localSheetId="24">#REF!</definedName>
    <definedName name="ca11.3" localSheetId="5">#REF!</definedName>
    <definedName name="ca11.3" localSheetId="14">#REF!</definedName>
    <definedName name="ca11.3" localSheetId="17">#REF!</definedName>
    <definedName name="ca11.3" localSheetId="18">#REF!</definedName>
    <definedName name="ca11.3" localSheetId="20">#REF!</definedName>
    <definedName name="ca11.3" localSheetId="21">#REF!</definedName>
    <definedName name="ca11.3" localSheetId="9">#REF!</definedName>
    <definedName name="ca11.3" localSheetId="15">#REF!</definedName>
    <definedName name="ca11.3" localSheetId="16">#REF!</definedName>
    <definedName name="ca11.3" localSheetId="4">#REF!</definedName>
    <definedName name="ca11.3" localSheetId="10">#REF!</definedName>
    <definedName name="ca11.3">#REF!</definedName>
    <definedName name="ca11_3" localSheetId="11">#REF!</definedName>
    <definedName name="ca11_3" localSheetId="18">#REF!</definedName>
    <definedName name="ca11_3" localSheetId="21">#REF!</definedName>
    <definedName name="ca11_3" localSheetId="4">#REF!</definedName>
    <definedName name="ca11_3">#REF!</definedName>
    <definedName name="ca12.3" localSheetId="23">#REF!</definedName>
    <definedName name="ca12.3" localSheetId="24">#REF!</definedName>
    <definedName name="ca12.3" localSheetId="5">#REF!</definedName>
    <definedName name="ca12.3" localSheetId="14">#REF!</definedName>
    <definedName name="ca12.3" localSheetId="17">#REF!</definedName>
    <definedName name="ca12.3" localSheetId="18">#REF!</definedName>
    <definedName name="ca12.3" localSheetId="20">#REF!</definedName>
    <definedName name="ca12.3" localSheetId="21">#REF!</definedName>
    <definedName name="ca12.3" localSheetId="4">#REF!</definedName>
    <definedName name="ca12.3">#REF!</definedName>
    <definedName name="ca12_3" localSheetId="11">#REF!</definedName>
    <definedName name="ca12_3" localSheetId="18">#REF!</definedName>
    <definedName name="ca12_3" localSheetId="21">#REF!</definedName>
    <definedName name="ca12_3" localSheetId="4">#REF!</definedName>
    <definedName name="ca12_3">#REF!</definedName>
    <definedName name="ca13.3" localSheetId="23">#REF!</definedName>
    <definedName name="ca13.3" localSheetId="24">#REF!</definedName>
    <definedName name="ca13.3" localSheetId="5">#REF!</definedName>
    <definedName name="ca13.3" localSheetId="14">#REF!</definedName>
    <definedName name="ca13.3" localSheetId="17">#REF!</definedName>
    <definedName name="ca13.3" localSheetId="18">#REF!</definedName>
    <definedName name="ca13.3" localSheetId="20">#REF!</definedName>
    <definedName name="ca13.3" localSheetId="21">#REF!</definedName>
    <definedName name="ca13.3" localSheetId="4">#REF!</definedName>
    <definedName name="ca13.3">#REF!</definedName>
    <definedName name="ca13_3" localSheetId="11">#REF!</definedName>
    <definedName name="ca13_3" localSheetId="18">#REF!</definedName>
    <definedName name="ca13_3" localSheetId="21">#REF!</definedName>
    <definedName name="ca13_3" localSheetId="4">#REF!</definedName>
    <definedName name="ca13_3">#REF!</definedName>
    <definedName name="ca14.3" localSheetId="23">#REF!</definedName>
    <definedName name="ca14.3" localSheetId="24">#REF!</definedName>
    <definedName name="ca14.3" localSheetId="5">#REF!</definedName>
    <definedName name="ca14.3" localSheetId="14">#REF!</definedName>
    <definedName name="ca14.3" localSheetId="17">#REF!</definedName>
    <definedName name="ca14.3" localSheetId="18">#REF!</definedName>
    <definedName name="ca14.3" localSheetId="20">#REF!</definedName>
    <definedName name="ca14.3" localSheetId="21">#REF!</definedName>
    <definedName name="ca14.3" localSheetId="4">#REF!</definedName>
    <definedName name="ca14.3">#REF!</definedName>
    <definedName name="ca14_3" localSheetId="11">#REF!</definedName>
    <definedName name="ca14_3" localSheetId="18">#REF!</definedName>
    <definedName name="ca14_3" localSheetId="21">#REF!</definedName>
    <definedName name="ca14_3" localSheetId="4">#REF!</definedName>
    <definedName name="ca14_3">#REF!</definedName>
    <definedName name="ca15.3" localSheetId="23">#REF!</definedName>
    <definedName name="ca15.3" localSheetId="24">#REF!</definedName>
    <definedName name="ca15.3" localSheetId="5">#REF!</definedName>
    <definedName name="ca15.3" localSheetId="14">#REF!</definedName>
    <definedName name="ca15.3" localSheetId="17">#REF!</definedName>
    <definedName name="ca15.3" localSheetId="18">#REF!</definedName>
    <definedName name="ca15.3" localSheetId="20">#REF!</definedName>
    <definedName name="ca15.3" localSheetId="21">#REF!</definedName>
    <definedName name="ca15.3" localSheetId="4">#REF!</definedName>
    <definedName name="ca15.3">#REF!</definedName>
    <definedName name="ca15_3" localSheetId="11">#REF!</definedName>
    <definedName name="ca15_3" localSheetId="18">#REF!</definedName>
    <definedName name="ca15_3" localSheetId="21">#REF!</definedName>
    <definedName name="ca15_3" localSheetId="4">#REF!</definedName>
    <definedName name="ca15_3">#REF!</definedName>
    <definedName name="ca16.3" localSheetId="23">#REF!</definedName>
    <definedName name="ca16.3" localSheetId="24">#REF!</definedName>
    <definedName name="ca16.3" localSheetId="5">#REF!</definedName>
    <definedName name="ca16.3" localSheetId="14">#REF!</definedName>
    <definedName name="ca16.3" localSheetId="17">#REF!</definedName>
    <definedName name="ca16.3" localSheetId="18">#REF!</definedName>
    <definedName name="ca16.3" localSheetId="20">#REF!</definedName>
    <definedName name="ca16.3" localSheetId="21">#REF!</definedName>
    <definedName name="ca16.3" localSheetId="4">#REF!</definedName>
    <definedName name="ca16.3">#REF!</definedName>
    <definedName name="ca16_3" localSheetId="11">#REF!</definedName>
    <definedName name="ca16_3" localSheetId="18">#REF!</definedName>
    <definedName name="ca16_3" localSheetId="21">#REF!</definedName>
    <definedName name="ca16_3" localSheetId="4">#REF!</definedName>
    <definedName name="ca16_3">#REF!</definedName>
    <definedName name="ca17.3" localSheetId="23">#REF!</definedName>
    <definedName name="ca17.3" localSheetId="24">#REF!</definedName>
    <definedName name="ca17.3" localSheetId="5">#REF!</definedName>
    <definedName name="ca17.3" localSheetId="14">#REF!</definedName>
    <definedName name="ca17.3" localSheetId="17">#REF!</definedName>
    <definedName name="ca17.3" localSheetId="18">#REF!</definedName>
    <definedName name="ca17.3" localSheetId="20">#REF!</definedName>
    <definedName name="ca17.3" localSheetId="21">#REF!</definedName>
    <definedName name="ca17.3" localSheetId="4">#REF!</definedName>
    <definedName name="ca17.3">#REF!</definedName>
    <definedName name="ca17_3" localSheetId="11">#REF!</definedName>
    <definedName name="ca17_3" localSheetId="18">#REF!</definedName>
    <definedName name="ca17_3" localSheetId="21">#REF!</definedName>
    <definedName name="ca17_3" localSheetId="4">#REF!</definedName>
    <definedName name="ca17_3">#REF!</definedName>
    <definedName name="ca18.3" localSheetId="23">#REF!</definedName>
    <definedName name="ca18.3" localSheetId="24">#REF!</definedName>
    <definedName name="ca18.3" localSheetId="5">#REF!</definedName>
    <definedName name="ca18.3" localSheetId="14">#REF!</definedName>
    <definedName name="ca18.3" localSheetId="17">#REF!</definedName>
    <definedName name="ca18.3" localSheetId="18">#REF!</definedName>
    <definedName name="ca18.3" localSheetId="20">#REF!</definedName>
    <definedName name="ca18.3" localSheetId="21">#REF!</definedName>
    <definedName name="ca18.3" localSheetId="4">#REF!</definedName>
    <definedName name="ca18.3">#REF!</definedName>
    <definedName name="ca18_3" localSheetId="11">#REF!</definedName>
    <definedName name="ca18_3" localSheetId="18">#REF!</definedName>
    <definedName name="ca18_3" localSheetId="21">#REF!</definedName>
    <definedName name="ca18_3" localSheetId="4">#REF!</definedName>
    <definedName name="ca18_3">#REF!</definedName>
    <definedName name="ca19.3" localSheetId="23">#REF!</definedName>
    <definedName name="ca19.3" localSheetId="24">#REF!</definedName>
    <definedName name="ca19.3" localSheetId="5">#REF!</definedName>
    <definedName name="ca19.3" localSheetId="14">#REF!</definedName>
    <definedName name="ca19.3" localSheetId="17">#REF!</definedName>
    <definedName name="ca19.3" localSheetId="18">#REF!</definedName>
    <definedName name="ca19.3" localSheetId="20">#REF!</definedName>
    <definedName name="ca19.3" localSheetId="21">#REF!</definedName>
    <definedName name="ca19.3" localSheetId="4">#REF!</definedName>
    <definedName name="ca19.3">#REF!</definedName>
    <definedName name="ca19_3" localSheetId="11">#REF!</definedName>
    <definedName name="ca19_3" localSheetId="18">#REF!</definedName>
    <definedName name="ca19_3" localSheetId="21">#REF!</definedName>
    <definedName name="ca19_3" localSheetId="4">#REF!</definedName>
    <definedName name="ca19_3">#REF!</definedName>
    <definedName name="ca20.3" localSheetId="23">#REF!</definedName>
    <definedName name="ca20.3" localSheetId="24">#REF!</definedName>
    <definedName name="ca20.3" localSheetId="5">#REF!</definedName>
    <definedName name="ca20.3" localSheetId="14">#REF!</definedName>
    <definedName name="ca20.3" localSheetId="17">#REF!</definedName>
    <definedName name="ca20.3" localSheetId="18">#REF!</definedName>
    <definedName name="ca20.3" localSheetId="20">#REF!</definedName>
    <definedName name="ca20.3" localSheetId="21">#REF!</definedName>
    <definedName name="ca20.3" localSheetId="4">#REF!</definedName>
    <definedName name="ca20.3">#REF!</definedName>
    <definedName name="ca20_3" localSheetId="11">#REF!</definedName>
    <definedName name="ca20_3" localSheetId="18">#REF!</definedName>
    <definedName name="ca20_3" localSheetId="21">#REF!</definedName>
    <definedName name="ca20_3" localSheetId="4">#REF!</definedName>
    <definedName name="ca20_3">#REF!</definedName>
    <definedName name="ca3.3" localSheetId="23">#REF!</definedName>
    <definedName name="ca3.3" localSheetId="24">#REF!</definedName>
    <definedName name="ca3.3" localSheetId="5">#REF!</definedName>
    <definedName name="ca3.3" localSheetId="14">#REF!</definedName>
    <definedName name="ca3.3" localSheetId="17">#REF!</definedName>
    <definedName name="ca3.3" localSheetId="18">#REF!</definedName>
    <definedName name="ca3.3" localSheetId="20">#REF!</definedName>
    <definedName name="ca3.3" localSheetId="21">#REF!</definedName>
    <definedName name="ca3.3" localSheetId="4">#REF!</definedName>
    <definedName name="ca3.3">#REF!</definedName>
    <definedName name="ca3_3" localSheetId="11">#REF!</definedName>
    <definedName name="ca3_3" localSheetId="18">#REF!</definedName>
    <definedName name="ca3_3" localSheetId="21">#REF!</definedName>
    <definedName name="ca3_3" localSheetId="4">#REF!</definedName>
    <definedName name="ca3_3">#REF!</definedName>
    <definedName name="ca4.3" localSheetId="23">#REF!</definedName>
    <definedName name="ca4.3" localSheetId="24">#REF!</definedName>
    <definedName name="ca4.3" localSheetId="5">#REF!</definedName>
    <definedName name="ca4.3" localSheetId="14">#REF!</definedName>
    <definedName name="ca4.3" localSheetId="17">#REF!</definedName>
    <definedName name="ca4.3" localSheetId="18">#REF!</definedName>
    <definedName name="ca4.3" localSheetId="20">#REF!</definedName>
    <definedName name="ca4.3" localSheetId="21">#REF!</definedName>
    <definedName name="ca4.3" localSheetId="4">#REF!</definedName>
    <definedName name="ca4.3">#REF!</definedName>
    <definedName name="ca4_3" localSheetId="11">#REF!</definedName>
    <definedName name="ca4_3" localSheetId="18">#REF!</definedName>
    <definedName name="ca4_3" localSheetId="21">#REF!</definedName>
    <definedName name="ca4_3" localSheetId="4">#REF!</definedName>
    <definedName name="ca4_3">#REF!</definedName>
    <definedName name="ca5.3" localSheetId="23">#REF!</definedName>
    <definedName name="ca5.3" localSheetId="24">#REF!</definedName>
    <definedName name="ca5.3" localSheetId="5">#REF!</definedName>
    <definedName name="ca5.3" localSheetId="14">#REF!</definedName>
    <definedName name="ca5.3" localSheetId="17">#REF!</definedName>
    <definedName name="ca5.3" localSheetId="18">#REF!</definedName>
    <definedName name="ca5.3" localSheetId="20">#REF!</definedName>
    <definedName name="ca5.3" localSheetId="21">#REF!</definedName>
    <definedName name="ca5.3" localSheetId="4">#REF!</definedName>
    <definedName name="ca5.3">#REF!</definedName>
    <definedName name="ca5_3" localSheetId="11">#REF!</definedName>
    <definedName name="ca5_3" localSheetId="18">#REF!</definedName>
    <definedName name="ca5_3" localSheetId="21">#REF!</definedName>
    <definedName name="ca5_3" localSheetId="4">#REF!</definedName>
    <definedName name="ca5_3">#REF!</definedName>
    <definedName name="ca6.3" localSheetId="23">#REF!</definedName>
    <definedName name="ca6.3" localSheetId="24">#REF!</definedName>
    <definedName name="ca6.3" localSheetId="5">#REF!</definedName>
    <definedName name="ca6.3" localSheetId="14">#REF!</definedName>
    <definedName name="ca6.3" localSheetId="17">#REF!</definedName>
    <definedName name="ca6.3" localSheetId="18">#REF!</definedName>
    <definedName name="ca6.3" localSheetId="20">#REF!</definedName>
    <definedName name="ca6.3" localSheetId="21">#REF!</definedName>
    <definedName name="ca6.3" localSheetId="4">#REF!</definedName>
    <definedName name="ca6.3">#REF!</definedName>
    <definedName name="ca6_3" localSheetId="11">#REF!</definedName>
    <definedName name="ca6_3" localSheetId="18">#REF!</definedName>
    <definedName name="ca6_3" localSheetId="21">#REF!</definedName>
    <definedName name="ca6_3" localSheetId="4">#REF!</definedName>
    <definedName name="ca6_3">#REF!</definedName>
    <definedName name="ca7.3" localSheetId="23">#REF!</definedName>
    <definedName name="ca7.3" localSheetId="24">#REF!</definedName>
    <definedName name="ca7.3" localSheetId="5">#REF!</definedName>
    <definedName name="ca7.3" localSheetId="14">#REF!</definedName>
    <definedName name="ca7.3" localSheetId="17">#REF!</definedName>
    <definedName name="ca7.3" localSheetId="18">#REF!</definedName>
    <definedName name="ca7.3" localSheetId="20">#REF!</definedName>
    <definedName name="ca7.3" localSheetId="21">#REF!</definedName>
    <definedName name="ca7.3" localSheetId="4">#REF!</definedName>
    <definedName name="ca7.3">#REF!</definedName>
    <definedName name="ca7_3" localSheetId="11">#REF!</definedName>
    <definedName name="ca7_3" localSheetId="18">#REF!</definedName>
    <definedName name="ca7_3" localSheetId="21">#REF!</definedName>
    <definedName name="ca7_3" localSheetId="4">#REF!</definedName>
    <definedName name="ca7_3">#REF!</definedName>
    <definedName name="ca8.3" localSheetId="23">#REF!</definedName>
    <definedName name="ca8.3" localSheetId="24">#REF!</definedName>
    <definedName name="ca8.3" localSheetId="5">#REF!</definedName>
    <definedName name="ca8.3" localSheetId="14">#REF!</definedName>
    <definedName name="ca8.3" localSheetId="17">#REF!</definedName>
    <definedName name="ca8.3" localSheetId="18">#REF!</definedName>
    <definedName name="ca8.3" localSheetId="20">#REF!</definedName>
    <definedName name="ca8.3" localSheetId="21">#REF!</definedName>
    <definedName name="ca8.3" localSheetId="4">#REF!</definedName>
    <definedName name="ca8.3">#REF!</definedName>
    <definedName name="ca8_3" localSheetId="11">#REF!</definedName>
    <definedName name="ca8_3" localSheetId="18">#REF!</definedName>
    <definedName name="ca8_3" localSheetId="21">#REF!</definedName>
    <definedName name="ca8_3" localSheetId="4">#REF!</definedName>
    <definedName name="ca8_3">#REF!</definedName>
    <definedName name="ca9.3" localSheetId="23">#REF!</definedName>
    <definedName name="ca9.3" localSheetId="24">#REF!</definedName>
    <definedName name="ca9.3" localSheetId="5">#REF!</definedName>
    <definedName name="ca9.3" localSheetId="14">#REF!</definedName>
    <definedName name="ca9.3" localSheetId="17">#REF!</definedName>
    <definedName name="ca9.3" localSheetId="18">#REF!</definedName>
    <definedName name="ca9.3" localSheetId="20">#REF!</definedName>
    <definedName name="ca9.3" localSheetId="21">#REF!</definedName>
    <definedName name="ca9.3" localSheetId="4">#REF!</definedName>
    <definedName name="ca9.3">#REF!</definedName>
    <definedName name="ca9_3" localSheetId="11">#REF!</definedName>
    <definedName name="ca9_3" localSheetId="18">#REF!</definedName>
    <definedName name="ca9_3" localSheetId="21">#REF!</definedName>
    <definedName name="ca9_3" localSheetId="4">#REF!</definedName>
    <definedName name="ca9_3">#REF!</definedName>
    <definedName name="cableclamprate">'[81]LAYING PR'!$K$26:$K$29</definedName>
    <definedName name="cablelayrateair">'[81]LAYING PR'!$K$10:$K$13</definedName>
    <definedName name="cablelayratebgl">'[81]LAYING PR'!$K$3:$K$6</definedName>
    <definedName name="capacity" localSheetId="24">#REF!</definedName>
    <definedName name="capacity" localSheetId="8">#REF!</definedName>
    <definedName name="capacity" localSheetId="11">#REF!</definedName>
    <definedName name="capacity" localSheetId="18">#REF!</definedName>
    <definedName name="capacity" localSheetId="21">#REF!</definedName>
    <definedName name="CAPACITY" localSheetId="9">[65]INPUT!$B$5</definedName>
    <definedName name="CAPACITY" localSheetId="15">[82]INPUT!$B$5</definedName>
    <definedName name="CAPACITY" localSheetId="16">[67]INPUT!$B$5</definedName>
    <definedName name="CAPACITY" localSheetId="4">[65]INPUT!$B$5</definedName>
    <definedName name="CAPACITY" localSheetId="10">[65]INPUT!$B$5</definedName>
    <definedName name="capacity">#REF!</definedName>
    <definedName name="CARPI" localSheetId="23">'[3]Shoring and Strutting'!#REF!</definedName>
    <definedName name="CARPI" localSheetId="24">'[3]Shoring and Strutting'!#REF!</definedName>
    <definedName name="CARPI" localSheetId="5">'[3]Shoring and Strutting'!#REF!</definedName>
    <definedName name="CARPI" localSheetId="14">'[3]Shoring and Strutting'!#REF!</definedName>
    <definedName name="CARPI" localSheetId="17">'[3]Shoring and Strutting'!#REF!</definedName>
    <definedName name="CARPI" localSheetId="18">'[3]Shoring and Strutting'!#REF!</definedName>
    <definedName name="CARPI" localSheetId="20">'[3]Shoring and Strutting'!#REF!</definedName>
    <definedName name="CARPI" localSheetId="21">'[3]Shoring and Strutting'!#REF!</definedName>
    <definedName name="CARPI" localSheetId="9">'[4]Shoring and Strutting'!#REF!</definedName>
    <definedName name="CARPI" localSheetId="15">'[4]Shoring and Strutting'!#REF!</definedName>
    <definedName name="CARPI" localSheetId="16">'[4]Shoring and Strutting'!#REF!</definedName>
    <definedName name="CARPI" localSheetId="4">'[4]Shoring and Strutting'!#REF!</definedName>
    <definedName name="CARPI" localSheetId="10">'[4]Shoring and Strutting'!#REF!</definedName>
    <definedName name="CARPI">'[3]Shoring and Strutting'!#REF!</definedName>
    <definedName name="CARPII" localSheetId="23">'[3]Shoring and Strutting'!#REF!</definedName>
    <definedName name="CARPII" localSheetId="5">'[3]Shoring and Strutting'!#REF!</definedName>
    <definedName name="CARPII" localSheetId="14">'[3]Shoring and Strutting'!#REF!</definedName>
    <definedName name="CARPII" localSheetId="17">'[3]Shoring and Strutting'!#REF!</definedName>
    <definedName name="CARPII" localSheetId="18">'[3]Shoring and Strutting'!#REF!</definedName>
    <definedName name="CARPII" localSheetId="20">'[3]Shoring and Strutting'!#REF!</definedName>
    <definedName name="CARPII" localSheetId="21">'[3]Shoring and Strutting'!#REF!</definedName>
    <definedName name="CARPII" localSheetId="9">'[4]Shoring and Strutting'!#REF!</definedName>
    <definedName name="CARPII" localSheetId="15">'[4]Shoring and Strutting'!#REF!</definedName>
    <definedName name="CARPII" localSheetId="16">'[4]Shoring and Strutting'!#REF!</definedName>
    <definedName name="CARPII" localSheetId="4">'[4]Shoring and Strutting'!#REF!</definedName>
    <definedName name="CARPII" localSheetId="10">'[4]Shoring and Strutting'!#REF!</definedName>
    <definedName name="CARPII">'[3]Shoring and Strutting'!#REF!</definedName>
    <definedName name="cartedearth" localSheetId="11">#REF!</definedName>
    <definedName name="cartedearth" localSheetId="18">#REF!</definedName>
    <definedName name="cartedearth" localSheetId="21">#REF!</definedName>
    <definedName name="cartedearth" localSheetId="9">[20]Spec!$D$7</definedName>
    <definedName name="cartedearth" localSheetId="16">[20]Spec!$D$7</definedName>
    <definedName name="cartedearth" localSheetId="4">[20]Spec!$D$7</definedName>
    <definedName name="cartedearth" localSheetId="10">[20]Spec!$D$7</definedName>
    <definedName name="cartedearth">#REF!</definedName>
    <definedName name="casingpiperatewed">[83]Sheet1!$I$4:$I$12</definedName>
    <definedName name="casingpiperatewoed">[83]Sheet1!$I$17:$I$25</definedName>
    <definedName name="CC" localSheetId="24">'[57]Side wall dsn Formula'!$I$24</definedName>
    <definedName name="CC" localSheetId="9">'[58]Side wall dsn Formula'!$I$24</definedName>
    <definedName name="CC" localSheetId="15">'[45]Side wall dsn Formula'!$I$24</definedName>
    <definedName name="CC" localSheetId="16">'[58]Side wall dsn Formula'!$I$24</definedName>
    <definedName name="CC" localSheetId="4">'[58]Side wall dsn Formula'!$I$24</definedName>
    <definedName name="CC" localSheetId="10">'[58]Side wall dsn Formula'!$I$24</definedName>
    <definedName name="CC">'[46]Side wall dsn Formula'!$I$24</definedName>
    <definedName name="CC1153_" localSheetId="23">'[3]Shoring and Strutting'!#REF!</definedName>
    <definedName name="CC1153_" localSheetId="5">'[3]Shoring and Strutting'!#REF!</definedName>
    <definedName name="CC1153_" localSheetId="14">'[3]Shoring and Strutting'!#REF!</definedName>
    <definedName name="CC1153_" localSheetId="17">'[3]Shoring and Strutting'!#REF!</definedName>
    <definedName name="CC1153_" localSheetId="18">'[3]Shoring and Strutting'!#REF!</definedName>
    <definedName name="CC1153_" localSheetId="20">'[3]Shoring and Strutting'!#REF!</definedName>
    <definedName name="CC1153_" localSheetId="21">'[3]Shoring and Strutting'!#REF!</definedName>
    <definedName name="CC1153_" localSheetId="9">'[4]Shoring and Strutting'!#REF!</definedName>
    <definedName name="CC1153_" localSheetId="15">'[4]Shoring and Strutting'!#REF!</definedName>
    <definedName name="CC1153_" localSheetId="16">'[4]Shoring and Strutting'!#REF!</definedName>
    <definedName name="CC1153_" localSheetId="4">'[4]Shoring and Strutting'!#REF!</definedName>
    <definedName name="CC1153_" localSheetId="10">'[4]Shoring and Strutting'!#REF!</definedName>
    <definedName name="CC1153_">'[3]Shoring and Strutting'!#REF!</definedName>
    <definedName name="CC124_" localSheetId="23">'[3]Shoring and Strutting'!#REF!</definedName>
    <definedName name="CC124_" localSheetId="5">'[3]Shoring and Strutting'!#REF!</definedName>
    <definedName name="CC124_" localSheetId="14">'[3]Shoring and Strutting'!#REF!</definedName>
    <definedName name="CC124_" localSheetId="17">'[3]Shoring and Strutting'!#REF!</definedName>
    <definedName name="CC124_" localSheetId="18">'[3]Shoring and Strutting'!#REF!</definedName>
    <definedName name="CC124_" localSheetId="20">'[3]Shoring and Strutting'!#REF!</definedName>
    <definedName name="CC124_" localSheetId="21">'[3]Shoring and Strutting'!#REF!</definedName>
    <definedName name="CC124_" localSheetId="9">'[4]Shoring and Strutting'!#REF!</definedName>
    <definedName name="CC124_" localSheetId="15">'[4]Shoring and Strutting'!#REF!</definedName>
    <definedName name="CC124_" localSheetId="16">'[4]Shoring and Strutting'!#REF!</definedName>
    <definedName name="CC124_" localSheetId="4">'[4]Shoring and Strutting'!#REF!</definedName>
    <definedName name="CC124_" localSheetId="10">'[4]Shoring and Strutting'!#REF!</definedName>
    <definedName name="CC124_">'[3]Shoring and Strutting'!#REF!</definedName>
    <definedName name="CC136_" localSheetId="23">'[3]Shoring and Strutting'!#REF!</definedName>
    <definedName name="CC136_" localSheetId="5">'[3]Shoring and Strutting'!#REF!</definedName>
    <definedName name="CC136_" localSheetId="14">'[3]Shoring and Strutting'!#REF!</definedName>
    <definedName name="CC136_" localSheetId="17">'[3]Shoring and Strutting'!#REF!</definedName>
    <definedName name="CC136_" localSheetId="18">'[3]Shoring and Strutting'!#REF!</definedName>
    <definedName name="CC136_" localSheetId="20">'[3]Shoring and Strutting'!#REF!</definedName>
    <definedName name="CC136_" localSheetId="21">'[3]Shoring and Strutting'!#REF!</definedName>
    <definedName name="CC136_" localSheetId="9">'[4]Shoring and Strutting'!#REF!</definedName>
    <definedName name="CC136_" localSheetId="15">'[4]Shoring and Strutting'!#REF!</definedName>
    <definedName name="CC136_" localSheetId="16">'[4]Shoring and Strutting'!#REF!</definedName>
    <definedName name="CC136_" localSheetId="4">'[4]Shoring and Strutting'!#REF!</definedName>
    <definedName name="CC136_" localSheetId="10">'[4]Shoring and Strutting'!#REF!</definedName>
    <definedName name="CC136_">'[3]Shoring and Strutting'!#REF!</definedName>
    <definedName name="CC148_" localSheetId="23">'[3]Shoring and Strutting'!#REF!</definedName>
    <definedName name="CC148_" localSheetId="5">'[3]Shoring and Strutting'!#REF!</definedName>
    <definedName name="CC148_" localSheetId="14">'[3]Shoring and Strutting'!#REF!</definedName>
    <definedName name="CC148_" localSheetId="17">'[3]Shoring and Strutting'!#REF!</definedName>
    <definedName name="CC148_" localSheetId="18">'[3]Shoring and Strutting'!#REF!</definedName>
    <definedName name="CC148_" localSheetId="20">'[3]Shoring and Strutting'!#REF!</definedName>
    <definedName name="CC148_" localSheetId="21">'[3]Shoring and Strutting'!#REF!</definedName>
    <definedName name="CC148_" localSheetId="9">'[4]Shoring and Strutting'!#REF!</definedName>
    <definedName name="CC148_" localSheetId="15">'[4]Shoring and Strutting'!#REF!</definedName>
    <definedName name="CC148_" localSheetId="16">'[4]Shoring and Strutting'!#REF!</definedName>
    <definedName name="CC148_" localSheetId="4">'[4]Shoring and Strutting'!#REF!</definedName>
    <definedName name="CC148_" localSheetId="10">'[4]Shoring and Strutting'!#REF!</definedName>
    <definedName name="CC148_">'[3]Shoring and Strutting'!#REF!</definedName>
    <definedName name="ccccccz" localSheetId="24">#REF!</definedName>
    <definedName name="ccccccz" localSheetId="11">#REF!</definedName>
    <definedName name="ccccccz" localSheetId="18">#REF!</definedName>
    <definedName name="ccccccz" localSheetId="21">#REF!</definedName>
    <definedName name="ccccccz" localSheetId="4">#REF!</definedName>
    <definedName name="ccccccz">#REF!</definedName>
    <definedName name="CCOND" localSheetId="23">'[3]Shoring and Strutting'!#REF!</definedName>
    <definedName name="CCOND" localSheetId="24">'[3]Shoring and Strutting'!#REF!</definedName>
    <definedName name="CCOND" localSheetId="5">'[3]Shoring and Strutting'!#REF!</definedName>
    <definedName name="CCOND" localSheetId="14">'[3]Shoring and Strutting'!#REF!</definedName>
    <definedName name="CCOND" localSheetId="17">'[3]Shoring and Strutting'!#REF!</definedName>
    <definedName name="CCOND" localSheetId="18">'[3]Shoring and Strutting'!#REF!</definedName>
    <definedName name="CCOND" localSheetId="20">'[3]Shoring and Strutting'!#REF!</definedName>
    <definedName name="CCOND" localSheetId="21">'[3]Shoring and Strutting'!#REF!</definedName>
    <definedName name="CCOND" localSheetId="9">'[4]Shoring and Strutting'!#REF!</definedName>
    <definedName name="CCOND" localSheetId="15">'[4]Shoring and Strutting'!#REF!</definedName>
    <definedName name="CCOND" localSheetId="16">'[4]Shoring and Strutting'!#REF!</definedName>
    <definedName name="CCOND" localSheetId="4">'[4]Shoring and Strutting'!#REF!</definedName>
    <definedName name="CCOND" localSheetId="10">'[4]Shoring and Strutting'!#REF!</definedName>
    <definedName name="CCOND">'[3]Shoring and Strutting'!#REF!</definedName>
    <definedName name="CCONEI" localSheetId="14">'[3]Shoring and Strutting'!#REF!</definedName>
    <definedName name="CCONEI" localSheetId="17">'[3]Shoring and Strutting'!#REF!</definedName>
    <definedName name="CCONEI" localSheetId="18">'[3]Shoring and Strutting'!#REF!</definedName>
    <definedName name="CCONEI" localSheetId="21">'[3]Shoring and Strutting'!#REF!</definedName>
    <definedName name="CCONEI" localSheetId="9">'[4]Shoring and Strutting'!#REF!</definedName>
    <definedName name="CCONEI" localSheetId="15">'[4]Shoring and Strutting'!#REF!</definedName>
    <definedName name="CCONEI" localSheetId="16">'[4]Shoring and Strutting'!#REF!</definedName>
    <definedName name="CCONEI" localSheetId="4">'[4]Shoring and Strutting'!#REF!</definedName>
    <definedName name="CCONEI" localSheetId="10">'[4]Shoring and Strutting'!#REF!</definedName>
    <definedName name="CCONEI">'[3]Shoring and Strutting'!#REF!</definedName>
    <definedName name="CCONEIG" localSheetId="14">'[3]Shoring and Strutting'!#REF!</definedName>
    <definedName name="CCONEIG" localSheetId="17">'[3]Shoring and Strutting'!#REF!</definedName>
    <definedName name="CCONEIG" localSheetId="18">'[3]Shoring and Strutting'!#REF!</definedName>
    <definedName name="CCONEIG" localSheetId="21">'[3]Shoring and Strutting'!#REF!</definedName>
    <definedName name="CCONEIG" localSheetId="9">'[4]Shoring and Strutting'!#REF!</definedName>
    <definedName name="CCONEIG" localSheetId="15">'[4]Shoring and Strutting'!#REF!</definedName>
    <definedName name="CCONEIG" localSheetId="16">'[4]Shoring and Strutting'!#REF!</definedName>
    <definedName name="CCONEIG" localSheetId="4">'[4]Shoring and Strutting'!#REF!</definedName>
    <definedName name="CCONEIG" localSheetId="10">'[4]Shoring and Strutting'!#REF!</definedName>
    <definedName name="CCONEIG">'[3]Shoring and Strutting'!#REF!</definedName>
    <definedName name="CCONEL" localSheetId="14">'[3]Shoring and Strutting'!#REF!</definedName>
    <definedName name="CCONEL" localSheetId="17">'[3]Shoring and Strutting'!#REF!</definedName>
    <definedName name="CCONEL" localSheetId="18">'[3]Shoring and Strutting'!#REF!</definedName>
    <definedName name="CCONEL" localSheetId="21">'[3]Shoring and Strutting'!#REF!</definedName>
    <definedName name="CCONEL" localSheetId="9">'[4]Shoring and Strutting'!#REF!</definedName>
    <definedName name="CCONEL" localSheetId="15">'[4]Shoring and Strutting'!#REF!</definedName>
    <definedName name="CCONEL" localSheetId="16">'[4]Shoring and Strutting'!#REF!</definedName>
    <definedName name="CCONEL" localSheetId="4">'[4]Shoring and Strutting'!#REF!</definedName>
    <definedName name="CCONEL" localSheetId="10">'[4]Shoring and Strutting'!#REF!</definedName>
    <definedName name="CCONEL">'[3]Shoring and Strutting'!#REF!</definedName>
    <definedName name="CCONF" localSheetId="14">'[3]Shoring and Strutting'!#REF!</definedName>
    <definedName name="CCONF" localSheetId="17">'[3]Shoring and Strutting'!#REF!</definedName>
    <definedName name="CCONF" localSheetId="18">'[3]Shoring and Strutting'!#REF!</definedName>
    <definedName name="CCONF" localSheetId="21">'[3]Shoring and Strutting'!#REF!</definedName>
    <definedName name="CCONF" localSheetId="9">'[4]Shoring and Strutting'!#REF!</definedName>
    <definedName name="CCONF" localSheetId="15">'[4]Shoring and Strutting'!#REF!</definedName>
    <definedName name="CCONF" localSheetId="16">'[4]Shoring and Strutting'!#REF!</definedName>
    <definedName name="CCONF" localSheetId="4">'[4]Shoring and Strutting'!#REF!</definedName>
    <definedName name="CCONF" localSheetId="10">'[4]Shoring and Strutting'!#REF!</definedName>
    <definedName name="CCONF">'[3]Shoring and Strutting'!#REF!</definedName>
    <definedName name="CCONFI" localSheetId="14">'[3]Shoring and Strutting'!#REF!</definedName>
    <definedName name="CCONFI" localSheetId="17">'[3]Shoring and Strutting'!#REF!</definedName>
    <definedName name="CCONFI" localSheetId="18">'[3]Shoring and Strutting'!#REF!</definedName>
    <definedName name="CCONFI" localSheetId="21">'[3]Shoring and Strutting'!#REF!</definedName>
    <definedName name="CCONFI" localSheetId="9">'[4]Shoring and Strutting'!#REF!</definedName>
    <definedName name="CCONFI" localSheetId="15">'[4]Shoring and Strutting'!#REF!</definedName>
    <definedName name="CCONFI" localSheetId="16">'[4]Shoring and Strutting'!#REF!</definedName>
    <definedName name="CCONFI" localSheetId="4">'[4]Shoring and Strutting'!#REF!</definedName>
    <definedName name="CCONFI" localSheetId="10">'[4]Shoring and Strutting'!#REF!</definedName>
    <definedName name="CCONFI">'[3]Shoring and Strutting'!#REF!</definedName>
    <definedName name="CCONFIF" localSheetId="14">'[3]Shoring and Strutting'!#REF!</definedName>
    <definedName name="CCONFIF" localSheetId="17">'[3]Shoring and Strutting'!#REF!</definedName>
    <definedName name="CCONFIF" localSheetId="18">'[3]Shoring and Strutting'!#REF!</definedName>
    <definedName name="CCONFIF" localSheetId="21">'[3]Shoring and Strutting'!#REF!</definedName>
    <definedName name="CCONFIF" localSheetId="9">'[4]Shoring and Strutting'!#REF!</definedName>
    <definedName name="CCONFIF" localSheetId="15">'[4]Shoring and Strutting'!#REF!</definedName>
    <definedName name="CCONFIF" localSheetId="16">'[4]Shoring and Strutting'!#REF!</definedName>
    <definedName name="CCONFIF" localSheetId="4">'[4]Shoring and Strutting'!#REF!</definedName>
    <definedName name="CCONFIF" localSheetId="10">'[4]Shoring and Strutting'!#REF!</definedName>
    <definedName name="CCONFIF">'[3]Shoring and Strutting'!#REF!</definedName>
    <definedName name="CCONFO" localSheetId="14">'[3]Shoring and Strutting'!#REF!</definedName>
    <definedName name="CCONFO" localSheetId="17">'[3]Shoring and Strutting'!#REF!</definedName>
    <definedName name="CCONFO" localSheetId="18">'[3]Shoring and Strutting'!#REF!</definedName>
    <definedName name="CCONFO" localSheetId="21">'[3]Shoring and Strutting'!#REF!</definedName>
    <definedName name="CCONFO" localSheetId="9">'[4]Shoring and Strutting'!#REF!</definedName>
    <definedName name="CCONFO" localSheetId="15">'[4]Shoring and Strutting'!#REF!</definedName>
    <definedName name="CCONFO" localSheetId="16">'[4]Shoring and Strutting'!#REF!</definedName>
    <definedName name="CCONFO" localSheetId="4">'[4]Shoring and Strutting'!#REF!</definedName>
    <definedName name="CCONFO" localSheetId="10">'[4]Shoring and Strutting'!#REF!</definedName>
    <definedName name="CCONFO">'[3]Shoring and Strutting'!#REF!</definedName>
    <definedName name="CCONFOU" localSheetId="14">'[3]Shoring and Strutting'!#REF!</definedName>
    <definedName name="CCONFOU" localSheetId="17">'[3]Shoring and Strutting'!#REF!</definedName>
    <definedName name="CCONFOU" localSheetId="18">'[3]Shoring and Strutting'!#REF!</definedName>
    <definedName name="CCONFOU" localSheetId="21">'[3]Shoring and Strutting'!#REF!</definedName>
    <definedName name="CCONFOU" localSheetId="9">'[4]Shoring and Strutting'!#REF!</definedName>
    <definedName name="CCONFOU" localSheetId="15">'[4]Shoring and Strutting'!#REF!</definedName>
    <definedName name="CCONFOU" localSheetId="16">'[4]Shoring and Strutting'!#REF!</definedName>
    <definedName name="CCONFOU" localSheetId="4">'[4]Shoring and Strutting'!#REF!</definedName>
    <definedName name="CCONFOU" localSheetId="10">'[4]Shoring and Strutting'!#REF!</definedName>
    <definedName name="CCONFOU">'[3]Shoring and Strutting'!#REF!</definedName>
    <definedName name="CCONNI" localSheetId="14">'[3]Shoring and Strutting'!#REF!</definedName>
    <definedName name="CCONNI" localSheetId="17">'[3]Shoring and Strutting'!#REF!</definedName>
    <definedName name="CCONNI" localSheetId="18">'[3]Shoring and Strutting'!#REF!</definedName>
    <definedName name="CCONNI" localSheetId="21">'[3]Shoring and Strutting'!#REF!</definedName>
    <definedName name="CCONNI" localSheetId="9">'[4]Shoring and Strutting'!#REF!</definedName>
    <definedName name="CCONNI" localSheetId="15">'[4]Shoring and Strutting'!#REF!</definedName>
    <definedName name="CCONNI" localSheetId="16">'[4]Shoring and Strutting'!#REF!</definedName>
    <definedName name="CCONNI" localSheetId="4">'[4]Shoring and Strutting'!#REF!</definedName>
    <definedName name="CCONNI" localSheetId="10">'[4]Shoring and Strutting'!#REF!</definedName>
    <definedName name="CCONNI">'[3]Shoring and Strutting'!#REF!</definedName>
    <definedName name="CCONNIN" localSheetId="14">'[3]Shoring and Strutting'!#REF!</definedName>
    <definedName name="CCONNIN" localSheetId="17">'[3]Shoring and Strutting'!#REF!</definedName>
    <definedName name="CCONNIN" localSheetId="18">'[3]Shoring and Strutting'!#REF!</definedName>
    <definedName name="CCONNIN" localSheetId="21">'[3]Shoring and Strutting'!#REF!</definedName>
    <definedName name="CCONNIN" localSheetId="9">'[4]Shoring and Strutting'!#REF!</definedName>
    <definedName name="CCONNIN" localSheetId="15">'[4]Shoring and Strutting'!#REF!</definedName>
    <definedName name="CCONNIN" localSheetId="16">'[4]Shoring and Strutting'!#REF!</definedName>
    <definedName name="CCONNIN" localSheetId="4">'[4]Shoring and Strutting'!#REF!</definedName>
    <definedName name="CCONNIN" localSheetId="10">'[4]Shoring and Strutting'!#REF!</definedName>
    <definedName name="CCONNIN">'[3]Shoring and Strutting'!#REF!</definedName>
    <definedName name="CCONR" localSheetId="14">'[3]Shoring and Strutting'!#REF!</definedName>
    <definedName name="CCONR" localSheetId="17">'[3]Shoring and Strutting'!#REF!</definedName>
    <definedName name="CCONR" localSheetId="18">'[3]Shoring and Strutting'!#REF!</definedName>
    <definedName name="CCONR" localSheetId="21">'[3]Shoring and Strutting'!#REF!</definedName>
    <definedName name="CCONR" localSheetId="9">'[4]Shoring and Strutting'!#REF!</definedName>
    <definedName name="CCONR" localSheetId="15">'[4]Shoring and Strutting'!#REF!</definedName>
    <definedName name="CCONR" localSheetId="16">'[4]Shoring and Strutting'!#REF!</definedName>
    <definedName name="CCONR" localSheetId="4">'[4]Shoring and Strutting'!#REF!</definedName>
    <definedName name="CCONR" localSheetId="10">'[4]Shoring and Strutting'!#REF!</definedName>
    <definedName name="CCONR">'[3]Shoring and Strutting'!#REF!</definedName>
    <definedName name="CCONSE" localSheetId="14">'[3]Shoring and Strutting'!#REF!</definedName>
    <definedName name="CCONSE" localSheetId="17">'[3]Shoring and Strutting'!#REF!</definedName>
    <definedName name="CCONSE" localSheetId="18">'[3]Shoring and Strutting'!#REF!</definedName>
    <definedName name="CCONSE" localSheetId="21">'[3]Shoring and Strutting'!#REF!</definedName>
    <definedName name="CCONSE" localSheetId="9">'[4]Shoring and Strutting'!#REF!</definedName>
    <definedName name="CCONSE" localSheetId="15">'[4]Shoring and Strutting'!#REF!</definedName>
    <definedName name="CCONSE" localSheetId="16">'[4]Shoring and Strutting'!#REF!</definedName>
    <definedName name="CCONSE" localSheetId="4">'[4]Shoring and Strutting'!#REF!</definedName>
    <definedName name="CCONSE" localSheetId="10">'[4]Shoring and Strutting'!#REF!</definedName>
    <definedName name="CCONSE">'[3]Shoring and Strutting'!#REF!</definedName>
    <definedName name="CCONSEV" localSheetId="14">'[3]Shoring and Strutting'!#REF!</definedName>
    <definedName name="CCONSEV" localSheetId="17">'[3]Shoring and Strutting'!#REF!</definedName>
    <definedName name="CCONSEV" localSheetId="18">'[3]Shoring and Strutting'!#REF!</definedName>
    <definedName name="CCONSEV" localSheetId="21">'[3]Shoring and Strutting'!#REF!</definedName>
    <definedName name="CCONSEV" localSheetId="9">'[4]Shoring and Strutting'!#REF!</definedName>
    <definedName name="CCONSEV" localSheetId="15">'[4]Shoring and Strutting'!#REF!</definedName>
    <definedName name="CCONSEV" localSheetId="16">'[4]Shoring and Strutting'!#REF!</definedName>
    <definedName name="CCONSEV" localSheetId="4">'[4]Shoring and Strutting'!#REF!</definedName>
    <definedName name="CCONSEV" localSheetId="10">'[4]Shoring and Strutting'!#REF!</definedName>
    <definedName name="CCONSEV">'[3]Shoring and Strutting'!#REF!</definedName>
    <definedName name="CCONSI" localSheetId="14">'[3]Shoring and Strutting'!#REF!</definedName>
    <definedName name="CCONSI" localSheetId="17">'[3]Shoring and Strutting'!#REF!</definedName>
    <definedName name="CCONSI" localSheetId="18">'[3]Shoring and Strutting'!#REF!</definedName>
    <definedName name="CCONSI" localSheetId="21">'[3]Shoring and Strutting'!#REF!</definedName>
    <definedName name="CCONSI" localSheetId="9">'[4]Shoring and Strutting'!#REF!</definedName>
    <definedName name="CCONSI" localSheetId="15">'[4]Shoring and Strutting'!#REF!</definedName>
    <definedName name="CCONSI" localSheetId="16">'[4]Shoring and Strutting'!#REF!</definedName>
    <definedName name="CCONSI" localSheetId="4">'[4]Shoring and Strutting'!#REF!</definedName>
    <definedName name="CCONSI" localSheetId="10">'[4]Shoring and Strutting'!#REF!</definedName>
    <definedName name="CCONSI">'[3]Shoring and Strutting'!#REF!</definedName>
    <definedName name="CCONSIX" localSheetId="14">'[3]Shoring and Strutting'!#REF!</definedName>
    <definedName name="CCONSIX" localSheetId="17">'[3]Shoring and Strutting'!#REF!</definedName>
    <definedName name="CCONSIX" localSheetId="18">'[3]Shoring and Strutting'!#REF!</definedName>
    <definedName name="CCONSIX" localSheetId="21">'[3]Shoring and Strutting'!#REF!</definedName>
    <definedName name="CCONSIX" localSheetId="9">'[4]Shoring and Strutting'!#REF!</definedName>
    <definedName name="CCONSIX" localSheetId="15">'[4]Shoring and Strutting'!#REF!</definedName>
    <definedName name="CCONSIX" localSheetId="16">'[4]Shoring and Strutting'!#REF!</definedName>
    <definedName name="CCONSIX" localSheetId="4">'[4]Shoring and Strutting'!#REF!</definedName>
    <definedName name="CCONSIX" localSheetId="10">'[4]Shoring and Strutting'!#REF!</definedName>
    <definedName name="CCONSIX">'[3]Shoring and Strutting'!#REF!</definedName>
    <definedName name="CCONTE" localSheetId="14">'[3]Shoring and Strutting'!#REF!</definedName>
    <definedName name="CCONTE" localSheetId="17">'[3]Shoring and Strutting'!#REF!</definedName>
    <definedName name="CCONTE" localSheetId="18">'[3]Shoring and Strutting'!#REF!</definedName>
    <definedName name="CCONTE" localSheetId="21">'[3]Shoring and Strutting'!#REF!</definedName>
    <definedName name="CCONTE" localSheetId="9">'[4]Shoring and Strutting'!#REF!</definedName>
    <definedName name="CCONTE" localSheetId="15">'[4]Shoring and Strutting'!#REF!</definedName>
    <definedName name="CCONTE" localSheetId="16">'[4]Shoring and Strutting'!#REF!</definedName>
    <definedName name="CCONTE" localSheetId="4">'[4]Shoring and Strutting'!#REF!</definedName>
    <definedName name="CCONTE" localSheetId="10">'[4]Shoring and Strutting'!#REF!</definedName>
    <definedName name="CCONTE">'[3]Shoring and Strutting'!#REF!</definedName>
    <definedName name="CCONTH" localSheetId="14">'[3]Shoring and Strutting'!#REF!</definedName>
    <definedName name="CCONTH" localSheetId="17">'[3]Shoring and Strutting'!#REF!</definedName>
    <definedName name="CCONTH" localSheetId="18">'[3]Shoring and Strutting'!#REF!</definedName>
    <definedName name="CCONTH" localSheetId="21">'[3]Shoring and Strutting'!#REF!</definedName>
    <definedName name="CCONTH" localSheetId="9">'[4]Shoring and Strutting'!#REF!</definedName>
    <definedName name="CCONTH" localSheetId="15">'[4]Shoring and Strutting'!#REF!</definedName>
    <definedName name="CCONTH" localSheetId="16">'[4]Shoring and Strutting'!#REF!</definedName>
    <definedName name="CCONTH" localSheetId="4">'[4]Shoring and Strutting'!#REF!</definedName>
    <definedName name="CCONTH" localSheetId="10">'[4]Shoring and Strutting'!#REF!</definedName>
    <definedName name="CCONTH">'[3]Shoring and Strutting'!#REF!</definedName>
    <definedName name="CCONTHI" localSheetId="14">'[3]Shoring and Strutting'!#REF!</definedName>
    <definedName name="CCONTHI" localSheetId="17">'[3]Shoring and Strutting'!#REF!</definedName>
    <definedName name="CCONTHI" localSheetId="18">'[3]Shoring and Strutting'!#REF!</definedName>
    <definedName name="CCONTHI" localSheetId="21">'[3]Shoring and Strutting'!#REF!</definedName>
    <definedName name="CCONTHI" localSheetId="9">'[4]Shoring and Strutting'!#REF!</definedName>
    <definedName name="CCONTHI" localSheetId="15">'[4]Shoring and Strutting'!#REF!</definedName>
    <definedName name="CCONTHI" localSheetId="16">'[4]Shoring and Strutting'!#REF!</definedName>
    <definedName name="CCONTHI" localSheetId="4">'[4]Shoring and Strutting'!#REF!</definedName>
    <definedName name="CCONTHI" localSheetId="10">'[4]Shoring and Strutting'!#REF!</definedName>
    <definedName name="CCONTHI">'[3]Shoring and Strutting'!#REF!</definedName>
    <definedName name="CCONTWFI" localSheetId="14">'[3]Shoring and Strutting'!#REF!</definedName>
    <definedName name="CCONTWFI" localSheetId="17">'[3]Shoring and Strutting'!#REF!</definedName>
    <definedName name="CCONTWFI" localSheetId="18">'[3]Shoring and Strutting'!#REF!</definedName>
    <definedName name="CCONTWFI" localSheetId="21">'[3]Shoring and Strutting'!#REF!</definedName>
    <definedName name="CCONTWFI" localSheetId="9">'[4]Shoring and Strutting'!#REF!</definedName>
    <definedName name="CCONTWFI" localSheetId="15">'[4]Shoring and Strutting'!#REF!</definedName>
    <definedName name="CCONTWFI" localSheetId="16">'[4]Shoring and Strutting'!#REF!</definedName>
    <definedName name="CCONTWFI" localSheetId="4">'[4]Shoring and Strutting'!#REF!</definedName>
    <definedName name="CCONTWFI" localSheetId="10">'[4]Shoring and Strutting'!#REF!</definedName>
    <definedName name="CCONTWFI">'[3]Shoring and Strutting'!#REF!</definedName>
    <definedName name="CCONTWFO" localSheetId="14">'[3]Shoring and Strutting'!#REF!</definedName>
    <definedName name="CCONTWFO" localSheetId="17">'[3]Shoring and Strutting'!#REF!</definedName>
    <definedName name="CCONTWFO" localSheetId="18">'[3]Shoring and Strutting'!#REF!</definedName>
    <definedName name="CCONTWFO" localSheetId="21">'[3]Shoring and Strutting'!#REF!</definedName>
    <definedName name="CCONTWFO" localSheetId="9">'[4]Shoring and Strutting'!#REF!</definedName>
    <definedName name="CCONTWFO" localSheetId="15">'[4]Shoring and Strutting'!#REF!</definedName>
    <definedName name="CCONTWFO" localSheetId="16">'[4]Shoring and Strutting'!#REF!</definedName>
    <definedName name="CCONTWFO" localSheetId="4">'[4]Shoring and Strutting'!#REF!</definedName>
    <definedName name="CCONTWFO" localSheetId="10">'[4]Shoring and Strutting'!#REF!</definedName>
    <definedName name="CCONTWFO">'[3]Shoring and Strutting'!#REF!</definedName>
    <definedName name="CCONTWL" localSheetId="14">'[3]Shoring and Strutting'!#REF!</definedName>
    <definedName name="CCONTWL" localSheetId="17">'[3]Shoring and Strutting'!#REF!</definedName>
    <definedName name="CCONTWL" localSheetId="18">'[3]Shoring and Strutting'!#REF!</definedName>
    <definedName name="CCONTWL" localSheetId="21">'[3]Shoring and Strutting'!#REF!</definedName>
    <definedName name="CCONTWL" localSheetId="9">'[4]Shoring and Strutting'!#REF!</definedName>
    <definedName name="CCONTWL" localSheetId="15">'[4]Shoring and Strutting'!#REF!</definedName>
    <definedName name="CCONTWL" localSheetId="16">'[4]Shoring and Strutting'!#REF!</definedName>
    <definedName name="CCONTWL" localSheetId="4">'[4]Shoring and Strutting'!#REF!</definedName>
    <definedName name="CCONTWL" localSheetId="10">'[4]Shoring and Strutting'!#REF!</definedName>
    <definedName name="CCONTWL">'[3]Shoring and Strutting'!#REF!</definedName>
    <definedName name="CCONTWON" localSheetId="14">'[3]Shoring and Strutting'!#REF!</definedName>
    <definedName name="CCONTWON" localSheetId="17">'[3]Shoring and Strutting'!#REF!</definedName>
    <definedName name="CCONTWON" localSheetId="18">'[3]Shoring and Strutting'!#REF!</definedName>
    <definedName name="CCONTWON" localSheetId="21">'[3]Shoring and Strutting'!#REF!</definedName>
    <definedName name="CCONTWON" localSheetId="9">'[4]Shoring and Strutting'!#REF!</definedName>
    <definedName name="CCONTWON" localSheetId="15">'[4]Shoring and Strutting'!#REF!</definedName>
    <definedName name="CCONTWON" localSheetId="16">'[4]Shoring and Strutting'!#REF!</definedName>
    <definedName name="CCONTWON" localSheetId="4">'[4]Shoring and Strutting'!#REF!</definedName>
    <definedName name="CCONTWON" localSheetId="10">'[4]Shoring and Strutting'!#REF!</definedName>
    <definedName name="CCONTWON">'[3]Shoring and Strutting'!#REF!</definedName>
    <definedName name="CCONTWSI" localSheetId="14">'[3]Shoring and Strutting'!#REF!</definedName>
    <definedName name="CCONTWSI" localSheetId="17">'[3]Shoring and Strutting'!#REF!</definedName>
    <definedName name="CCONTWSI" localSheetId="18">'[3]Shoring and Strutting'!#REF!</definedName>
    <definedName name="CCONTWSI" localSheetId="21">'[3]Shoring and Strutting'!#REF!</definedName>
    <definedName name="CCONTWSI" localSheetId="9">'[4]Shoring and Strutting'!#REF!</definedName>
    <definedName name="CCONTWSI" localSheetId="15">'[4]Shoring and Strutting'!#REF!</definedName>
    <definedName name="CCONTWSI" localSheetId="16">'[4]Shoring and Strutting'!#REF!</definedName>
    <definedName name="CCONTWSI" localSheetId="4">'[4]Shoring and Strutting'!#REF!</definedName>
    <definedName name="CCONTWSI" localSheetId="10">'[4]Shoring and Strutting'!#REF!</definedName>
    <definedName name="CCONTWSI">'[3]Shoring and Strutting'!#REF!</definedName>
    <definedName name="CCONTWTH" localSheetId="14">'[3]Shoring and Strutting'!#REF!</definedName>
    <definedName name="CCONTWTH" localSheetId="17">'[3]Shoring and Strutting'!#REF!</definedName>
    <definedName name="CCONTWTH" localSheetId="18">'[3]Shoring and Strutting'!#REF!</definedName>
    <definedName name="CCONTWTH" localSheetId="21">'[3]Shoring and Strutting'!#REF!</definedName>
    <definedName name="CCONTWTH" localSheetId="9">'[4]Shoring and Strutting'!#REF!</definedName>
    <definedName name="CCONTWTH" localSheetId="15">'[4]Shoring and Strutting'!#REF!</definedName>
    <definedName name="CCONTWTH" localSheetId="16">'[4]Shoring and Strutting'!#REF!</definedName>
    <definedName name="CCONTWTH" localSheetId="4">'[4]Shoring and Strutting'!#REF!</definedName>
    <definedName name="CCONTWTH" localSheetId="10">'[4]Shoring and Strutting'!#REF!</definedName>
    <definedName name="CCONTWTH">'[3]Shoring and Strutting'!#REF!</definedName>
    <definedName name="CCONTWTW" localSheetId="14">'[3]Shoring and Strutting'!#REF!</definedName>
    <definedName name="CCONTWTW" localSheetId="17">'[3]Shoring and Strutting'!#REF!</definedName>
    <definedName name="CCONTWTW" localSheetId="18">'[3]Shoring and Strutting'!#REF!</definedName>
    <definedName name="CCONTWTW" localSheetId="21">'[3]Shoring and Strutting'!#REF!</definedName>
    <definedName name="CCONTWTW" localSheetId="9">'[4]Shoring and Strutting'!#REF!</definedName>
    <definedName name="CCONTWTW" localSheetId="15">'[4]Shoring and Strutting'!#REF!</definedName>
    <definedName name="CCONTWTW" localSheetId="16">'[4]Shoring and Strutting'!#REF!</definedName>
    <definedName name="CCONTWTW" localSheetId="4">'[4]Shoring and Strutting'!#REF!</definedName>
    <definedName name="CCONTWTW" localSheetId="10">'[4]Shoring and Strutting'!#REF!</definedName>
    <definedName name="CCONTWTW">'[3]Shoring and Strutting'!#REF!</definedName>
    <definedName name="CCONTWY" localSheetId="14">'[3]Shoring and Strutting'!#REF!</definedName>
    <definedName name="CCONTWY" localSheetId="17">'[3]Shoring and Strutting'!#REF!</definedName>
    <definedName name="CCONTWY" localSheetId="18">'[3]Shoring and Strutting'!#REF!</definedName>
    <definedName name="CCONTWY" localSheetId="21">'[3]Shoring and Strutting'!#REF!</definedName>
    <definedName name="CCONTWY" localSheetId="9">'[4]Shoring and Strutting'!#REF!</definedName>
    <definedName name="CCONTWY" localSheetId="15">'[4]Shoring and Strutting'!#REF!</definedName>
    <definedName name="CCONTWY" localSheetId="16">'[4]Shoring and Strutting'!#REF!</definedName>
    <definedName name="CCONTWY" localSheetId="4">'[4]Shoring and Strutting'!#REF!</definedName>
    <definedName name="CCONTWY" localSheetId="10">'[4]Shoring and Strutting'!#REF!</definedName>
    <definedName name="CCONTWY">'[3]Shoring and Strutting'!#REF!</definedName>
    <definedName name="CCpavement" localSheetId="11">#REF!</definedName>
    <definedName name="CCpavement" localSheetId="18">#REF!</definedName>
    <definedName name="CCpavement" localSheetId="21">#REF!</definedName>
    <definedName name="CCpavement" localSheetId="9">[20]Spec!$D$28</definedName>
    <definedName name="CCpavement" localSheetId="16">[20]Spec!$D$28</definedName>
    <definedName name="CCpavement" localSheetId="4">[20]Spec!$D$28</definedName>
    <definedName name="CCpavement" localSheetId="10">[20]Spec!$D$28</definedName>
    <definedName name="CCpavement">#REF!</definedName>
    <definedName name="CCTHC" localSheetId="23">'[3]Shoring and Strutting'!#REF!</definedName>
    <definedName name="CCTHC" localSheetId="5">'[3]Shoring and Strutting'!#REF!</definedName>
    <definedName name="CCTHC" localSheetId="14">'[3]Shoring and Strutting'!#REF!</definedName>
    <definedName name="CCTHC" localSheetId="17">'[3]Shoring and Strutting'!#REF!</definedName>
    <definedName name="CCTHC" localSheetId="18">'[3]Shoring and Strutting'!#REF!</definedName>
    <definedName name="CCTHC" localSheetId="20">'[3]Shoring and Strutting'!#REF!</definedName>
    <definedName name="CCTHC" localSheetId="21">'[3]Shoring and Strutting'!#REF!</definedName>
    <definedName name="CCTHC" localSheetId="9">'[4]Shoring and Strutting'!#REF!</definedName>
    <definedName name="CCTHC" localSheetId="15">'[4]Shoring and Strutting'!#REF!</definedName>
    <definedName name="CCTHC" localSheetId="16">'[4]Shoring and Strutting'!#REF!</definedName>
    <definedName name="CCTHC" localSheetId="4">'[4]Shoring and Strutting'!#REF!</definedName>
    <definedName name="CCTHC" localSheetId="10">'[4]Shoring and Strutting'!#REF!</definedName>
    <definedName name="CCTHC">'[3]Shoring and Strutting'!#REF!</definedName>
    <definedName name="CCTHD" localSheetId="23">'[3]Shoring and Strutting'!#REF!</definedName>
    <definedName name="CCTHD" localSheetId="5">'[3]Shoring and Strutting'!#REF!</definedName>
    <definedName name="CCTHD" localSheetId="14">'[3]Shoring and Strutting'!#REF!</definedName>
    <definedName name="CCTHD" localSheetId="17">'[3]Shoring and Strutting'!#REF!</definedName>
    <definedName name="CCTHD" localSheetId="18">'[3]Shoring and Strutting'!#REF!</definedName>
    <definedName name="CCTHD" localSheetId="20">'[3]Shoring and Strutting'!#REF!</definedName>
    <definedName name="CCTHD" localSheetId="21">'[3]Shoring and Strutting'!#REF!</definedName>
    <definedName name="CCTHD" localSheetId="9">'[4]Shoring and Strutting'!#REF!</definedName>
    <definedName name="CCTHD" localSheetId="15">'[4]Shoring and Strutting'!#REF!</definedName>
    <definedName name="CCTHD" localSheetId="16">'[4]Shoring and Strutting'!#REF!</definedName>
    <definedName name="CCTHD" localSheetId="4">'[4]Shoring and Strutting'!#REF!</definedName>
    <definedName name="CCTHD" localSheetId="10">'[4]Shoring and Strutting'!#REF!</definedName>
    <definedName name="CCTHD">'[3]Shoring and Strutting'!#REF!</definedName>
    <definedName name="CCTWC" localSheetId="23">'[3]Shoring and Strutting'!#REF!</definedName>
    <definedName name="CCTWC" localSheetId="5">'[3]Shoring and Strutting'!#REF!</definedName>
    <definedName name="CCTWC" localSheetId="14">'[3]Shoring and Strutting'!#REF!</definedName>
    <definedName name="CCTWC" localSheetId="17">'[3]Shoring and Strutting'!#REF!</definedName>
    <definedName name="CCTWC" localSheetId="18">'[3]Shoring and Strutting'!#REF!</definedName>
    <definedName name="CCTWC" localSheetId="20">'[3]Shoring and Strutting'!#REF!</definedName>
    <definedName name="CCTWC" localSheetId="21">'[3]Shoring and Strutting'!#REF!</definedName>
    <definedName name="CCTWC" localSheetId="9">'[4]Shoring and Strutting'!#REF!</definedName>
    <definedName name="CCTWC" localSheetId="15">'[4]Shoring and Strutting'!#REF!</definedName>
    <definedName name="CCTWC" localSheetId="16">'[4]Shoring and Strutting'!#REF!</definedName>
    <definedName name="CCTWC" localSheetId="4">'[4]Shoring and Strutting'!#REF!</definedName>
    <definedName name="CCTWC" localSheetId="10">'[4]Shoring and Strutting'!#REF!</definedName>
    <definedName name="CCTWC">'[3]Shoring and Strutting'!#REF!</definedName>
    <definedName name="CCTWD" localSheetId="23">'[3]Shoring and Strutting'!#REF!</definedName>
    <definedName name="CCTWD" localSheetId="5">'[3]Shoring and Strutting'!#REF!</definedName>
    <definedName name="CCTWD" localSheetId="14">'[3]Shoring and Strutting'!#REF!</definedName>
    <definedName name="CCTWD" localSheetId="17">'[3]Shoring and Strutting'!#REF!</definedName>
    <definedName name="CCTWD" localSheetId="18">'[3]Shoring and Strutting'!#REF!</definedName>
    <definedName name="CCTWD" localSheetId="20">'[3]Shoring and Strutting'!#REF!</definedName>
    <definedName name="CCTWD" localSheetId="21">'[3]Shoring and Strutting'!#REF!</definedName>
    <definedName name="CCTWD" localSheetId="9">'[4]Shoring and Strutting'!#REF!</definedName>
    <definedName name="CCTWD" localSheetId="15">'[4]Shoring and Strutting'!#REF!</definedName>
    <definedName name="CCTWD" localSheetId="16">'[4]Shoring and Strutting'!#REF!</definedName>
    <definedName name="CCTWD" localSheetId="4">'[4]Shoring and Strutting'!#REF!</definedName>
    <definedName name="CCTWD" localSheetId="10">'[4]Shoring and Strutting'!#REF!</definedName>
    <definedName name="CCTWD">'[3]Shoring and Strutting'!#REF!</definedName>
    <definedName name="CDworks" localSheetId="11">#REF!</definedName>
    <definedName name="CDworks" localSheetId="18">#REF!</definedName>
    <definedName name="CDworks" localSheetId="21">#REF!</definedName>
    <definedName name="CDworks" localSheetId="9">[20]Spec!$B$37</definedName>
    <definedName name="CDworks" localSheetId="16">[20]Spec!$B$37</definedName>
    <definedName name="CDworks" localSheetId="4">[20]Spec!$B$37</definedName>
    <definedName name="CDworks" localSheetId="10">[20]Spec!$B$37</definedName>
    <definedName name="CDworks">#REF!</definedName>
    <definedName name="ceiling" localSheetId="11">#REF!</definedName>
    <definedName name="ceiling" localSheetId="18">#REF!</definedName>
    <definedName name="ceiling" localSheetId="21">#REF!</definedName>
    <definedName name="ceiling" localSheetId="9">#REF!</definedName>
    <definedName name="ceiling" localSheetId="16">#REF!</definedName>
    <definedName name="ceiling" localSheetId="4">#REF!</definedName>
    <definedName name="ceiling" localSheetId="10">#REF!</definedName>
    <definedName name="ceiling">#REF!</definedName>
    <definedName name="Ceilingplast" localSheetId="11">#REF!</definedName>
    <definedName name="Ceilingplast" localSheetId="18">#REF!</definedName>
    <definedName name="Ceilingplast" localSheetId="21">#REF!</definedName>
    <definedName name="Ceilingplast" localSheetId="9">#REF!</definedName>
    <definedName name="Ceilingplast" localSheetId="16">#REF!</definedName>
    <definedName name="Ceilingplast" localSheetId="4">#REF!</definedName>
    <definedName name="Ceilingplast" localSheetId="10">#REF!</definedName>
    <definedName name="Ceilingplast">#REF!</definedName>
    <definedName name="CEMENT" localSheetId="23">'[3]Shoring and Strutting'!#REF!</definedName>
    <definedName name="CEMENT" localSheetId="24">'[3]Shoring and Strutting'!#REF!</definedName>
    <definedName name="CEMENT" localSheetId="5">'[3]Shoring and Strutting'!#REF!</definedName>
    <definedName name="CEMENT" localSheetId="14">'[3]Shoring and Strutting'!#REF!</definedName>
    <definedName name="CEMENT" localSheetId="17">'[3]Shoring and Strutting'!#REF!</definedName>
    <definedName name="CEMENT" localSheetId="18">'[3]Shoring and Strutting'!#REF!</definedName>
    <definedName name="CEMENT" localSheetId="20">'[3]Shoring and Strutting'!#REF!</definedName>
    <definedName name="CEMENT" localSheetId="21">'[3]Shoring and Strutting'!#REF!</definedName>
    <definedName name="CEMENT" localSheetId="9">'[4]Shoring and Strutting'!#REF!</definedName>
    <definedName name="CEMENT" localSheetId="15">'[4]Shoring and Strutting'!#REF!</definedName>
    <definedName name="CEMENT" localSheetId="16">'[4]Shoring and Strutting'!#REF!</definedName>
    <definedName name="CEMENT" localSheetId="4">'[4]Shoring and Strutting'!#REF!</definedName>
    <definedName name="CEMENT" localSheetId="10">'[4]Shoring and Strutting'!#REF!</definedName>
    <definedName name="CEMENT">'[3]Shoring and Strutting'!#REF!</definedName>
    <definedName name="Cement_Paint" localSheetId="23">#REF!</definedName>
    <definedName name="Cement_Paint" localSheetId="24">#REF!</definedName>
    <definedName name="Cement_Paint" localSheetId="5">#REF!</definedName>
    <definedName name="Cement_Paint" localSheetId="11">#REF!</definedName>
    <definedName name="Cement_Paint" localSheetId="14">#REF!</definedName>
    <definedName name="Cement_Paint" localSheetId="17">#REF!</definedName>
    <definedName name="Cement_Paint" localSheetId="18">#REF!</definedName>
    <definedName name="Cement_Paint" localSheetId="20">#REF!</definedName>
    <definedName name="Cement_Paint" localSheetId="21">#REF!</definedName>
    <definedName name="Cement_Paint" localSheetId="9">#REF!</definedName>
    <definedName name="Cement_Paint" localSheetId="15">#REF!</definedName>
    <definedName name="Cement_Paint" localSheetId="16">#REF!</definedName>
    <definedName name="Cement_Paint" localSheetId="4">#REF!</definedName>
    <definedName name="Cement_Paint" localSheetId="10">#REF!</definedName>
    <definedName name="Cement_Paint">#REF!</definedName>
    <definedName name="cementpaint" localSheetId="23">#REF!</definedName>
    <definedName name="cementpaint" localSheetId="24">#REF!</definedName>
    <definedName name="cementpaint" localSheetId="5">#REF!</definedName>
    <definedName name="cementpaint" localSheetId="11">#REF!</definedName>
    <definedName name="cementpaint" localSheetId="14">#REF!</definedName>
    <definedName name="cementpaint" localSheetId="17">#REF!</definedName>
    <definedName name="cementpaint" localSheetId="18">#REF!</definedName>
    <definedName name="cementpaint" localSheetId="20">#REF!</definedName>
    <definedName name="cementpaint" localSheetId="21">#REF!</definedName>
    <definedName name="cementpaint" localSheetId="9">#REF!</definedName>
    <definedName name="cementpaint" localSheetId="15">#REF!</definedName>
    <definedName name="cementpaint" localSheetId="16">#REF!</definedName>
    <definedName name="cementpaint" localSheetId="4">#REF!</definedName>
    <definedName name="cementpaint" localSheetId="10">#REF!</definedName>
    <definedName name="cementpaint">#REF!</definedName>
    <definedName name="cencolfixendradmom" localSheetId="24">'[77]Table 21-IS3370-Pt4'!$B$13:$O$17</definedName>
    <definedName name="cencolfixendradmom" localSheetId="9">'[78]Table 21-IS3370-Pt4'!$B$13:$O$17</definedName>
    <definedName name="cencolfixendradmom" localSheetId="15">'[79]Table 21-IS3370-Pt4'!$B$13:$O$17</definedName>
    <definedName name="cencolfixendradmom" localSheetId="16">'[78]Table 21-IS3370-Pt4'!$B$13:$O$17</definedName>
    <definedName name="cencolfixendradmom" localSheetId="4">'[78]Table 21-IS3370-Pt4'!$B$13:$O$17</definedName>
    <definedName name="cencolfixendradmom" localSheetId="10">'[78]Table 21-IS3370-Pt4'!$B$13:$O$17</definedName>
    <definedName name="cencolfixendradmom">'[80]Table 21-IS3370-Pt4'!$B$13:$O$17</definedName>
    <definedName name="cencolfixendtanmom" localSheetId="24">'[77]Table 21-IS3370-Pt4'!$B$21:$O$25</definedName>
    <definedName name="cencolfixendtanmom" localSheetId="9">'[78]Table 21-IS3370-Pt4'!$B$21:$O$25</definedName>
    <definedName name="cencolfixendtanmom" localSheetId="15">'[79]Table 21-IS3370-Pt4'!$B$21:$O$25</definedName>
    <definedName name="cencolfixendtanmom" localSheetId="16">'[78]Table 21-IS3370-Pt4'!$B$21:$O$25</definedName>
    <definedName name="cencolfixendtanmom" localSheetId="4">'[78]Table 21-IS3370-Pt4'!$B$21:$O$25</definedName>
    <definedName name="cencolfixendtanmom" localSheetId="10">'[78]Table 21-IS3370-Pt4'!$B$21:$O$25</definedName>
    <definedName name="cencolfixendtanmom">'[80]Table 21-IS3370-Pt4'!$B$21:$O$25</definedName>
    <definedName name="cent" localSheetId="24">#REF!</definedName>
    <definedName name="cent" localSheetId="11">#REF!</definedName>
    <definedName name="cent" localSheetId="18">#REF!</definedName>
    <definedName name="cent" localSheetId="21">#REF!</definedName>
    <definedName name="cent" localSheetId="4">#REF!</definedName>
    <definedName name="cent">#REF!</definedName>
    <definedName name="cent_fact" localSheetId="24">#REF!</definedName>
    <definedName name="cent_fact" localSheetId="11">#REF!</definedName>
    <definedName name="cent_fact" localSheetId="18">#REF!</definedName>
    <definedName name="cent_fact" localSheetId="21">#REF!</definedName>
    <definedName name="cent_fact" localSheetId="4">#REF!</definedName>
    <definedName name="cent_fact">#REF!</definedName>
    <definedName name="CENTERING" localSheetId="23">#REF!</definedName>
    <definedName name="CENTERING" localSheetId="24">#REF!</definedName>
    <definedName name="CENTERING" localSheetId="5">#REF!</definedName>
    <definedName name="CENTERING" localSheetId="11">#REF!</definedName>
    <definedName name="CENTERING" localSheetId="14">#REF!</definedName>
    <definedName name="CENTERING" localSheetId="17">#REF!</definedName>
    <definedName name="CENTERING" localSheetId="18">#REF!</definedName>
    <definedName name="CENTERING" localSheetId="20">#REF!</definedName>
    <definedName name="CENTERING" localSheetId="21">#REF!</definedName>
    <definedName name="CENTERING" localSheetId="9">#REF!</definedName>
    <definedName name="CENTERING" localSheetId="15">#REF!</definedName>
    <definedName name="CENTERING" localSheetId="16">#REF!</definedName>
    <definedName name="CENTERING" localSheetId="4">#REF!</definedName>
    <definedName name="CENTERING" localSheetId="10">#REF!</definedName>
    <definedName name="CENTERING">#REF!</definedName>
    <definedName name="ceramic" localSheetId="11">#REF!</definedName>
    <definedName name="ceramic" localSheetId="18">#REF!</definedName>
    <definedName name="ceramic" localSheetId="21">#REF!</definedName>
    <definedName name="ceramic" localSheetId="9">#REF!</definedName>
    <definedName name="ceramic" localSheetId="16">#REF!</definedName>
    <definedName name="ceramic" localSheetId="4">#REF!</definedName>
    <definedName name="ceramic" localSheetId="10">#REF!</definedName>
    <definedName name="ceramic">#REF!</definedName>
    <definedName name="CFL" localSheetId="11">#REF!</definedName>
    <definedName name="CFL" localSheetId="18">#REF!</definedName>
    <definedName name="CFL" localSheetId="21">#REF!</definedName>
    <definedName name="CFL" localSheetId="9">#REF!</definedName>
    <definedName name="CFL" localSheetId="16">#REF!</definedName>
    <definedName name="CFL" localSheetId="4">#REF!</definedName>
    <definedName name="CFL" localSheetId="10">#REF!</definedName>
    <definedName name="CFL">#REF!</definedName>
    <definedName name="che_kg" localSheetId="24">#REF!</definedName>
    <definedName name="che_kg" localSheetId="11">#REF!</definedName>
    <definedName name="che_kg" localSheetId="18">#REF!</definedName>
    <definedName name="che_kg" localSheetId="21">#REF!</definedName>
    <definedName name="che_kg" localSheetId="4">#REF!</definedName>
    <definedName name="che_kg">#REF!</definedName>
    <definedName name="ci10c" localSheetId="23">'[3]Shoring and Strutting'!#REF!</definedName>
    <definedName name="ci10c" localSheetId="24">'[3]Shoring and Strutting'!#REF!</definedName>
    <definedName name="ci10c" localSheetId="5">'[3]Shoring and Strutting'!#REF!</definedName>
    <definedName name="ci10c" localSheetId="14">'[3]Shoring and Strutting'!#REF!</definedName>
    <definedName name="ci10c" localSheetId="17">'[3]Shoring and Strutting'!#REF!</definedName>
    <definedName name="ci10c" localSheetId="18">'[3]Shoring and Strutting'!#REF!</definedName>
    <definedName name="ci10c" localSheetId="20">'[3]Shoring and Strutting'!#REF!</definedName>
    <definedName name="ci10c" localSheetId="21">'[3]Shoring and Strutting'!#REF!</definedName>
    <definedName name="ci10c" localSheetId="9">'[4]Shoring and Strutting'!#REF!</definedName>
    <definedName name="ci10c" localSheetId="15">'[4]Shoring and Strutting'!#REF!</definedName>
    <definedName name="ci10c" localSheetId="16">'[4]Shoring and Strutting'!#REF!</definedName>
    <definedName name="ci10c" localSheetId="4">'[4]Shoring and Strutting'!#REF!</definedName>
    <definedName name="ci10c" localSheetId="10">'[4]Shoring and Strutting'!#REF!</definedName>
    <definedName name="ci10c">'[3]Shoring and Strutting'!#REF!</definedName>
    <definedName name="ci12c" localSheetId="23">'[3]Shoring and Strutting'!#REF!</definedName>
    <definedName name="ci12c" localSheetId="5">'[3]Shoring and Strutting'!#REF!</definedName>
    <definedName name="ci12c" localSheetId="14">'[3]Shoring and Strutting'!#REF!</definedName>
    <definedName name="ci12c" localSheetId="17">'[3]Shoring and Strutting'!#REF!</definedName>
    <definedName name="ci12c" localSheetId="18">'[3]Shoring and Strutting'!#REF!</definedName>
    <definedName name="ci12c" localSheetId="20">'[3]Shoring and Strutting'!#REF!</definedName>
    <definedName name="ci12c" localSheetId="21">'[3]Shoring and Strutting'!#REF!</definedName>
    <definedName name="ci12c" localSheetId="9">'[4]Shoring and Strutting'!#REF!</definedName>
    <definedName name="ci12c" localSheetId="15">'[4]Shoring and Strutting'!#REF!</definedName>
    <definedName name="ci12c" localSheetId="16">'[4]Shoring and Strutting'!#REF!</definedName>
    <definedName name="ci12c" localSheetId="4">'[4]Shoring and Strutting'!#REF!</definedName>
    <definedName name="ci12c" localSheetId="10">'[4]Shoring and Strutting'!#REF!</definedName>
    <definedName name="ci12c">'[3]Shoring and Strutting'!#REF!</definedName>
    <definedName name="ci14c" localSheetId="23">'[3]Shoring and Strutting'!#REF!</definedName>
    <definedName name="ci14c" localSheetId="5">'[3]Shoring and Strutting'!#REF!</definedName>
    <definedName name="ci14c" localSheetId="14">'[3]Shoring and Strutting'!#REF!</definedName>
    <definedName name="ci14c" localSheetId="17">'[3]Shoring and Strutting'!#REF!</definedName>
    <definedName name="ci14c" localSheetId="18">'[3]Shoring and Strutting'!#REF!</definedName>
    <definedName name="ci14c" localSheetId="20">'[3]Shoring and Strutting'!#REF!</definedName>
    <definedName name="ci14c" localSheetId="21">'[3]Shoring and Strutting'!#REF!</definedName>
    <definedName name="ci14c" localSheetId="9">'[4]Shoring and Strutting'!#REF!</definedName>
    <definedName name="ci14c" localSheetId="15">'[4]Shoring and Strutting'!#REF!</definedName>
    <definedName name="ci14c" localSheetId="16">'[4]Shoring and Strutting'!#REF!</definedName>
    <definedName name="ci14c" localSheetId="4">'[4]Shoring and Strutting'!#REF!</definedName>
    <definedName name="ci14c" localSheetId="10">'[4]Shoring and Strutting'!#REF!</definedName>
    <definedName name="ci14c">'[3]Shoring and Strutting'!#REF!</definedName>
    <definedName name="ci16c" localSheetId="23">'[3]Shoring and Strutting'!#REF!</definedName>
    <definedName name="ci16c" localSheetId="5">'[3]Shoring and Strutting'!#REF!</definedName>
    <definedName name="ci16c" localSheetId="14">'[3]Shoring and Strutting'!#REF!</definedName>
    <definedName name="ci16c" localSheetId="17">'[3]Shoring and Strutting'!#REF!</definedName>
    <definedName name="ci16c" localSheetId="18">'[3]Shoring and Strutting'!#REF!</definedName>
    <definedName name="ci16c" localSheetId="20">'[3]Shoring and Strutting'!#REF!</definedName>
    <definedName name="ci16c" localSheetId="21">'[3]Shoring and Strutting'!#REF!</definedName>
    <definedName name="ci16c" localSheetId="9">'[4]Shoring and Strutting'!#REF!</definedName>
    <definedName name="ci16c" localSheetId="15">'[4]Shoring and Strutting'!#REF!</definedName>
    <definedName name="ci16c" localSheetId="16">'[4]Shoring and Strutting'!#REF!</definedName>
    <definedName name="ci16c" localSheetId="4">'[4]Shoring and Strutting'!#REF!</definedName>
    <definedName name="ci16c" localSheetId="10">'[4]Shoring and Strutting'!#REF!</definedName>
    <definedName name="ci16c">'[3]Shoring and Strutting'!#REF!</definedName>
    <definedName name="ci4c" localSheetId="23">'[3]Shoring and Strutting'!#REF!</definedName>
    <definedName name="ci4c" localSheetId="5">'[3]Shoring and Strutting'!#REF!</definedName>
    <definedName name="ci4c" localSheetId="14">'[3]Shoring and Strutting'!#REF!</definedName>
    <definedName name="ci4c" localSheetId="17">'[3]Shoring and Strutting'!#REF!</definedName>
    <definedName name="ci4c" localSheetId="18">'[3]Shoring and Strutting'!#REF!</definedName>
    <definedName name="ci4c" localSheetId="20">'[3]Shoring and Strutting'!#REF!</definedName>
    <definedName name="ci4c" localSheetId="21">'[3]Shoring and Strutting'!#REF!</definedName>
    <definedName name="ci4c" localSheetId="9">'[4]Shoring and Strutting'!#REF!</definedName>
    <definedName name="ci4c" localSheetId="15">'[4]Shoring and Strutting'!#REF!</definedName>
    <definedName name="ci4c" localSheetId="16">'[4]Shoring and Strutting'!#REF!</definedName>
    <definedName name="ci4c" localSheetId="4">'[4]Shoring and Strutting'!#REF!</definedName>
    <definedName name="ci4c" localSheetId="10">'[4]Shoring and Strutting'!#REF!</definedName>
    <definedName name="ci4c">'[3]Shoring and Strutting'!#REF!</definedName>
    <definedName name="ci6c" localSheetId="23">'[3]Shoring and Strutting'!#REF!</definedName>
    <definedName name="ci6c" localSheetId="5">'[3]Shoring and Strutting'!#REF!</definedName>
    <definedName name="ci6c" localSheetId="14">'[3]Shoring and Strutting'!#REF!</definedName>
    <definedName name="ci6c" localSheetId="17">'[3]Shoring and Strutting'!#REF!</definedName>
    <definedName name="ci6c" localSheetId="18">'[3]Shoring and Strutting'!#REF!</definedName>
    <definedName name="ci6c" localSheetId="20">'[3]Shoring and Strutting'!#REF!</definedName>
    <definedName name="ci6c" localSheetId="21">'[3]Shoring and Strutting'!#REF!</definedName>
    <definedName name="ci6c" localSheetId="9">'[4]Shoring and Strutting'!#REF!</definedName>
    <definedName name="ci6c" localSheetId="15">'[4]Shoring and Strutting'!#REF!</definedName>
    <definedName name="ci6c" localSheetId="16">'[4]Shoring and Strutting'!#REF!</definedName>
    <definedName name="ci6c" localSheetId="4">'[4]Shoring and Strutting'!#REF!</definedName>
    <definedName name="ci6c" localSheetId="10">'[4]Shoring and Strutting'!#REF!</definedName>
    <definedName name="ci6c">'[3]Shoring and Strutting'!#REF!</definedName>
    <definedName name="ci8c" localSheetId="23">'[3]Shoring and Strutting'!#REF!</definedName>
    <definedName name="ci8c" localSheetId="5">'[3]Shoring and Strutting'!#REF!</definedName>
    <definedName name="ci8c" localSheetId="14">'[3]Shoring and Strutting'!#REF!</definedName>
    <definedName name="ci8c" localSheetId="17">'[3]Shoring and Strutting'!#REF!</definedName>
    <definedName name="ci8c" localSheetId="18">'[3]Shoring and Strutting'!#REF!</definedName>
    <definedName name="ci8c" localSheetId="20">'[3]Shoring and Strutting'!#REF!</definedName>
    <definedName name="ci8c" localSheetId="21">'[3]Shoring and Strutting'!#REF!</definedName>
    <definedName name="ci8c" localSheetId="9">'[4]Shoring and Strutting'!#REF!</definedName>
    <definedName name="ci8c" localSheetId="15">'[4]Shoring and Strutting'!#REF!</definedName>
    <definedName name="ci8c" localSheetId="16">'[4]Shoring and Strutting'!#REF!</definedName>
    <definedName name="ci8c" localSheetId="4">'[4]Shoring and Strutting'!#REF!</definedName>
    <definedName name="ci8c" localSheetId="10">'[4]Shoring and Strutting'!#REF!</definedName>
    <definedName name="ci8c">'[3]Shoring and Strutting'!#REF!</definedName>
    <definedName name="CIDJOINTRATE">'[76]CID JT'!$F$3:$F$24</definedName>
    <definedName name="CIFOUHA" localSheetId="23">'[3]Shoring and Strutting'!#REF!</definedName>
    <definedName name="CIFOUHA" localSheetId="5">'[3]Shoring and Strutting'!#REF!</definedName>
    <definedName name="CIFOUHA" localSheetId="14">'[3]Shoring and Strutting'!#REF!</definedName>
    <definedName name="CIFOUHA" localSheetId="17">'[3]Shoring and Strutting'!#REF!</definedName>
    <definedName name="CIFOUHA" localSheetId="18">'[3]Shoring and Strutting'!#REF!</definedName>
    <definedName name="CIFOUHA" localSheetId="20">'[3]Shoring and Strutting'!#REF!</definedName>
    <definedName name="CIFOUHA" localSheetId="21">'[3]Shoring and Strutting'!#REF!</definedName>
    <definedName name="CIFOUHA" localSheetId="9">'[4]Shoring and Strutting'!#REF!</definedName>
    <definedName name="CIFOUHA" localSheetId="15">'[4]Shoring and Strutting'!#REF!</definedName>
    <definedName name="CIFOUHA" localSheetId="16">'[4]Shoring and Strutting'!#REF!</definedName>
    <definedName name="CIFOUHA" localSheetId="4">'[4]Shoring and Strutting'!#REF!</definedName>
    <definedName name="CIFOUHA" localSheetId="10">'[4]Shoring and Strutting'!#REF!</definedName>
    <definedName name="CIFOUHA">'[3]Shoring and Strutting'!#REF!</definedName>
    <definedName name="CIFOUTW" localSheetId="23">'[3]Shoring and Strutting'!#REF!</definedName>
    <definedName name="CIFOUTW" localSheetId="5">'[3]Shoring and Strutting'!#REF!</definedName>
    <definedName name="CIFOUTW" localSheetId="14">'[3]Shoring and Strutting'!#REF!</definedName>
    <definedName name="CIFOUTW" localSheetId="17">'[3]Shoring and Strutting'!#REF!</definedName>
    <definedName name="CIFOUTW" localSheetId="18">'[3]Shoring and Strutting'!#REF!</definedName>
    <definedName name="CIFOUTW" localSheetId="20">'[3]Shoring and Strutting'!#REF!</definedName>
    <definedName name="CIFOUTW" localSheetId="21">'[3]Shoring and Strutting'!#REF!</definedName>
    <definedName name="CIFOUTW" localSheetId="9">'[4]Shoring and Strutting'!#REF!</definedName>
    <definedName name="CIFOUTW" localSheetId="15">'[4]Shoring and Strutting'!#REF!</definedName>
    <definedName name="CIFOUTW" localSheetId="16">'[4]Shoring and Strutting'!#REF!</definedName>
    <definedName name="CIFOUTW" localSheetId="4">'[4]Shoring and Strutting'!#REF!</definedName>
    <definedName name="CIFOUTW" localSheetId="10">'[4]Shoring and Strutting'!#REF!</definedName>
    <definedName name="CIFOUTW">'[3]Shoring and Strutting'!#REF!</definedName>
    <definedName name="cipiperatewed" localSheetId="24">#REF!</definedName>
    <definedName name="cipiperatewed" localSheetId="11">#REF!</definedName>
    <definedName name="cipiperatewed" localSheetId="18">#REF!</definedName>
    <definedName name="cipiperatewed" localSheetId="21">#REF!</definedName>
    <definedName name="cipiperatewed" localSheetId="4">#REF!</definedName>
    <definedName name="cipiperatewed">#REF!</definedName>
    <definedName name="cipiperatewoed" localSheetId="24">#REF!</definedName>
    <definedName name="cipiperatewoed" localSheetId="11">#REF!</definedName>
    <definedName name="cipiperatewoed" localSheetId="18">#REF!</definedName>
    <definedName name="cipiperatewoed" localSheetId="21">#REF!</definedName>
    <definedName name="cipiperatewoed" localSheetId="4">#REF!</definedName>
    <definedName name="cipiperatewoed">#REF!</definedName>
    <definedName name="cisplratewed">'[76]CIDFPipe&amp;spl'!$G$15:$G$22</definedName>
    <definedName name="CITWC" localSheetId="23">'[3]Shoring and Strutting'!#REF!</definedName>
    <definedName name="CITWC" localSheetId="14">'[3]Shoring and Strutting'!#REF!</definedName>
    <definedName name="CITWC" localSheetId="17">'[3]Shoring and Strutting'!#REF!</definedName>
    <definedName name="CITWC" localSheetId="18">'[3]Shoring and Strutting'!#REF!</definedName>
    <definedName name="CITWC" localSheetId="21">'[3]Shoring and Strutting'!#REF!</definedName>
    <definedName name="CITWC" localSheetId="9">'[4]Shoring and Strutting'!#REF!</definedName>
    <definedName name="CITWC" localSheetId="15">'[4]Shoring and Strutting'!#REF!</definedName>
    <definedName name="CITWC" localSheetId="16">'[4]Shoring and Strutting'!#REF!</definedName>
    <definedName name="CITWC" localSheetId="4">'[4]Shoring and Strutting'!#REF!</definedName>
    <definedName name="CITWC" localSheetId="10">'[4]Shoring and Strutting'!#REF!</definedName>
    <definedName name="CITWC">'[3]Shoring and Strutting'!#REF!</definedName>
    <definedName name="CITWD" localSheetId="14">'[3]Shoring and Strutting'!#REF!</definedName>
    <definedName name="CITWD" localSheetId="17">'[3]Shoring and Strutting'!#REF!</definedName>
    <definedName name="CITWD" localSheetId="18">'[3]Shoring and Strutting'!#REF!</definedName>
    <definedName name="CITWD" localSheetId="21">'[3]Shoring and Strutting'!#REF!</definedName>
    <definedName name="CITWD" localSheetId="9">'[4]Shoring and Strutting'!#REF!</definedName>
    <definedName name="CITWD" localSheetId="15">'[4]Shoring and Strutting'!#REF!</definedName>
    <definedName name="CITWD" localSheetId="16">'[4]Shoring and Strutting'!#REF!</definedName>
    <definedName name="CITWD" localSheetId="4">'[4]Shoring and Strutting'!#REF!</definedName>
    <definedName name="CITWD" localSheetId="10">'[4]Shoring and Strutting'!#REF!</definedName>
    <definedName name="CITWD">'[3]Shoring and Strutting'!#REF!</definedName>
    <definedName name="CITWYTH" localSheetId="23">'[3]Shoring and Strutting'!#REF!</definedName>
    <definedName name="CITWYTH" localSheetId="5">'[3]Shoring and Strutting'!#REF!</definedName>
    <definedName name="CITWYTH" localSheetId="14">'[3]Shoring and Strutting'!#REF!</definedName>
    <definedName name="CITWYTH" localSheetId="17">'[3]Shoring and Strutting'!#REF!</definedName>
    <definedName name="CITWYTH" localSheetId="18">'[3]Shoring and Strutting'!#REF!</definedName>
    <definedName name="CITWYTH" localSheetId="20">'[3]Shoring and Strutting'!#REF!</definedName>
    <definedName name="CITWYTH" localSheetId="21">'[3]Shoring and Strutting'!#REF!</definedName>
    <definedName name="CITWYTH" localSheetId="9">'[4]Shoring and Strutting'!#REF!</definedName>
    <definedName name="CITWYTH" localSheetId="15">'[4]Shoring and Strutting'!#REF!</definedName>
    <definedName name="CITWYTH" localSheetId="16">'[4]Shoring and Strutting'!#REF!</definedName>
    <definedName name="CITWYTH" localSheetId="4">'[4]Shoring and Strutting'!#REF!</definedName>
    <definedName name="CITWYTH" localSheetId="10">'[4]Shoring and Strutting'!#REF!</definedName>
    <definedName name="CITWYTH">'[3]Shoring and Strutting'!#REF!</definedName>
    <definedName name="CITWYTW" localSheetId="23">'[3]Shoring and Strutting'!#REF!</definedName>
    <definedName name="CITWYTW" localSheetId="5">'[3]Shoring and Strutting'!#REF!</definedName>
    <definedName name="CITWYTW" localSheetId="14">'[3]Shoring and Strutting'!#REF!</definedName>
    <definedName name="CITWYTW" localSheetId="17">'[3]Shoring and Strutting'!#REF!</definedName>
    <definedName name="CITWYTW" localSheetId="18">'[3]Shoring and Strutting'!#REF!</definedName>
    <definedName name="CITWYTW" localSheetId="20">'[3]Shoring and Strutting'!#REF!</definedName>
    <definedName name="CITWYTW" localSheetId="21">'[3]Shoring and Strutting'!#REF!</definedName>
    <definedName name="CITWYTW" localSheetId="9">'[4]Shoring and Strutting'!#REF!</definedName>
    <definedName name="CITWYTW" localSheetId="15">'[4]Shoring and Strutting'!#REF!</definedName>
    <definedName name="CITWYTW" localSheetId="16">'[4]Shoring and Strutting'!#REF!</definedName>
    <definedName name="CITWYTW" localSheetId="4">'[4]Shoring and Strutting'!#REF!</definedName>
    <definedName name="CITWYTW" localSheetId="10">'[4]Shoring and Strutting'!#REF!</definedName>
    <definedName name="CITWYTW">'[3]Shoring and Strutting'!#REF!</definedName>
    <definedName name="CITYC" localSheetId="14">'[3]Shoring and Strutting'!#REF!</definedName>
    <definedName name="CITYC" localSheetId="17">'[3]Shoring and Strutting'!#REF!</definedName>
    <definedName name="CITYC" localSheetId="18">'[3]Shoring and Strutting'!#REF!</definedName>
    <definedName name="CITYC" localSheetId="21">'[3]Shoring and Strutting'!#REF!</definedName>
    <definedName name="CITYC" localSheetId="9">'[4]Shoring and Strutting'!#REF!</definedName>
    <definedName name="CITYC" localSheetId="15">'[4]Shoring and Strutting'!#REF!</definedName>
    <definedName name="CITYC" localSheetId="16">'[4]Shoring and Strutting'!#REF!</definedName>
    <definedName name="CITYC" localSheetId="4">'[4]Shoring and Strutting'!#REF!</definedName>
    <definedName name="CITYC" localSheetId="10">'[4]Shoring and Strutting'!#REF!</definedName>
    <definedName name="CITYC">'[3]Shoring and Strutting'!#REF!</definedName>
    <definedName name="CITYD" localSheetId="14">'[3]Shoring and Strutting'!#REF!</definedName>
    <definedName name="CITYD" localSheetId="17">'[3]Shoring and Strutting'!#REF!</definedName>
    <definedName name="CITYD" localSheetId="18">'[3]Shoring and Strutting'!#REF!</definedName>
    <definedName name="CITYD" localSheetId="21">'[3]Shoring and Strutting'!#REF!</definedName>
    <definedName name="CITYD" localSheetId="9">'[4]Shoring and Strutting'!#REF!</definedName>
    <definedName name="CITYD" localSheetId="15">'[4]Shoring and Strutting'!#REF!</definedName>
    <definedName name="CITYD" localSheetId="16">'[4]Shoring and Strutting'!#REF!</definedName>
    <definedName name="CITYD" localSheetId="4">'[4]Shoring and Strutting'!#REF!</definedName>
    <definedName name="CITYD" localSheetId="10">'[4]Shoring and Strutting'!#REF!</definedName>
    <definedName name="CITYD">'[3]Shoring and Strutting'!#REF!</definedName>
    <definedName name="CM12_" localSheetId="23">'[3]Shoring and Strutting'!#REF!</definedName>
    <definedName name="CM12_" localSheetId="5">'[3]Shoring and Strutting'!#REF!</definedName>
    <definedName name="CM12_" localSheetId="14">'[3]Shoring and Strutting'!#REF!</definedName>
    <definedName name="CM12_" localSheetId="17">'[3]Shoring and Strutting'!#REF!</definedName>
    <definedName name="CM12_" localSheetId="18">'[3]Shoring and Strutting'!#REF!</definedName>
    <definedName name="CM12_" localSheetId="20">'[3]Shoring and Strutting'!#REF!</definedName>
    <definedName name="CM12_" localSheetId="21">'[3]Shoring and Strutting'!#REF!</definedName>
    <definedName name="CM12_" localSheetId="9">'[4]Shoring and Strutting'!#REF!</definedName>
    <definedName name="CM12_" localSheetId="15">'[4]Shoring and Strutting'!#REF!</definedName>
    <definedName name="CM12_" localSheetId="16">'[4]Shoring and Strutting'!#REF!</definedName>
    <definedName name="CM12_" localSheetId="4">'[4]Shoring and Strutting'!#REF!</definedName>
    <definedName name="CM12_" localSheetId="10">'[4]Shoring and Strutting'!#REF!</definedName>
    <definedName name="CM12_">'[3]Shoring and Strutting'!#REF!</definedName>
    <definedName name="CM13_" localSheetId="23">'[3]Shoring and Strutting'!#REF!</definedName>
    <definedName name="CM13_" localSheetId="5">'[3]Shoring and Strutting'!#REF!</definedName>
    <definedName name="CM13_" localSheetId="14">'[3]Shoring and Strutting'!#REF!</definedName>
    <definedName name="CM13_" localSheetId="17">'[3]Shoring and Strutting'!#REF!</definedName>
    <definedName name="CM13_" localSheetId="18">'[3]Shoring and Strutting'!#REF!</definedName>
    <definedName name="CM13_" localSheetId="20">'[3]Shoring and Strutting'!#REF!</definedName>
    <definedName name="CM13_" localSheetId="21">'[3]Shoring and Strutting'!#REF!</definedName>
    <definedName name="CM13_" localSheetId="9">'[4]Shoring and Strutting'!#REF!</definedName>
    <definedName name="CM13_" localSheetId="15">'[4]Shoring and Strutting'!#REF!</definedName>
    <definedName name="CM13_" localSheetId="16">'[4]Shoring and Strutting'!#REF!</definedName>
    <definedName name="CM13_" localSheetId="4">'[4]Shoring and Strutting'!#REF!</definedName>
    <definedName name="CM13_" localSheetId="10">'[4]Shoring and Strutting'!#REF!</definedName>
    <definedName name="CM13_">'[3]Shoring and Strutting'!#REF!</definedName>
    <definedName name="CM14_" localSheetId="23">'[3]Shoring and Strutting'!#REF!</definedName>
    <definedName name="CM14_" localSheetId="5">'[3]Shoring and Strutting'!#REF!</definedName>
    <definedName name="CM14_" localSheetId="14">'[3]Shoring and Strutting'!#REF!</definedName>
    <definedName name="CM14_" localSheetId="17">'[3]Shoring and Strutting'!#REF!</definedName>
    <definedName name="CM14_" localSheetId="18">'[3]Shoring and Strutting'!#REF!</definedName>
    <definedName name="CM14_" localSheetId="20">'[3]Shoring and Strutting'!#REF!</definedName>
    <definedName name="CM14_" localSheetId="21">'[3]Shoring and Strutting'!#REF!</definedName>
    <definedName name="CM14_" localSheetId="9">'[4]Shoring and Strutting'!#REF!</definedName>
    <definedName name="CM14_" localSheetId="15">'[4]Shoring and Strutting'!#REF!</definedName>
    <definedName name="CM14_" localSheetId="16">'[4]Shoring and Strutting'!#REF!</definedName>
    <definedName name="CM14_" localSheetId="4">'[4]Shoring and Strutting'!#REF!</definedName>
    <definedName name="CM14_" localSheetId="10">'[4]Shoring and Strutting'!#REF!</definedName>
    <definedName name="CM14_">'[3]Shoring and Strutting'!#REF!</definedName>
    <definedName name="CM15_" localSheetId="23">'[3]Shoring and Strutting'!#REF!</definedName>
    <definedName name="CM15_" localSheetId="5">'[3]Shoring and Strutting'!#REF!</definedName>
    <definedName name="CM15_" localSheetId="14">'[3]Shoring and Strutting'!#REF!</definedName>
    <definedName name="CM15_" localSheetId="17">'[3]Shoring and Strutting'!#REF!</definedName>
    <definedName name="CM15_" localSheetId="18">'[3]Shoring and Strutting'!#REF!</definedName>
    <definedName name="CM15_" localSheetId="20">'[3]Shoring and Strutting'!#REF!</definedName>
    <definedName name="CM15_" localSheetId="21">'[3]Shoring and Strutting'!#REF!</definedName>
    <definedName name="CM15_" localSheetId="9">'[4]Shoring and Strutting'!#REF!</definedName>
    <definedName name="CM15_" localSheetId="15">'[4]Shoring and Strutting'!#REF!</definedName>
    <definedName name="CM15_" localSheetId="16">'[4]Shoring and Strutting'!#REF!</definedName>
    <definedName name="CM15_" localSheetId="4">'[4]Shoring and Strutting'!#REF!</definedName>
    <definedName name="CM15_" localSheetId="10">'[4]Shoring and Strutting'!#REF!</definedName>
    <definedName name="CM15_">'[3]Shoring and Strutting'!#REF!</definedName>
    <definedName name="cmain" localSheetId="23">#REF!</definedName>
    <definedName name="cmain" localSheetId="24">#REF!</definedName>
    <definedName name="cmain" localSheetId="5">#REF!</definedName>
    <definedName name="cmain" localSheetId="11">#REF!</definedName>
    <definedName name="cmain" localSheetId="14">#REF!</definedName>
    <definedName name="cmain" localSheetId="17">#REF!</definedName>
    <definedName name="cmain" localSheetId="18">#REF!</definedName>
    <definedName name="cmain" localSheetId="20">#REF!</definedName>
    <definedName name="cmain" localSheetId="21">#REF!</definedName>
    <definedName name="cmain" localSheetId="9">#REF!</definedName>
    <definedName name="cmain" localSheetId="15">#REF!</definedName>
    <definedName name="cmain" localSheetId="16">#REF!</definedName>
    <definedName name="cmain" localSheetId="4">#REF!</definedName>
    <definedName name="cmain" localSheetId="10">#REF!</definedName>
    <definedName name="cmain">#REF!</definedName>
    <definedName name="CMFIC" localSheetId="23">'[3]Shoring and Strutting'!#REF!</definedName>
    <definedName name="CMFIC" localSheetId="24">'[3]Shoring and Strutting'!#REF!</definedName>
    <definedName name="CMFIC" localSheetId="5">'[3]Shoring and Strutting'!#REF!</definedName>
    <definedName name="CMFIC" localSheetId="14">'[3]Shoring and Strutting'!#REF!</definedName>
    <definedName name="CMFIC" localSheetId="17">'[3]Shoring and Strutting'!#REF!</definedName>
    <definedName name="CMFIC" localSheetId="18">'[3]Shoring and Strutting'!#REF!</definedName>
    <definedName name="CMFIC" localSheetId="20">'[3]Shoring and Strutting'!#REF!</definedName>
    <definedName name="CMFIC" localSheetId="21">'[3]Shoring and Strutting'!#REF!</definedName>
    <definedName name="CMFIC" localSheetId="9">'[4]Shoring and Strutting'!#REF!</definedName>
    <definedName name="CMFIC" localSheetId="15">'[4]Shoring and Strutting'!#REF!</definedName>
    <definedName name="CMFIC" localSheetId="16">'[4]Shoring and Strutting'!#REF!</definedName>
    <definedName name="CMFIC" localSheetId="4">'[4]Shoring and Strutting'!#REF!</definedName>
    <definedName name="CMFIC" localSheetId="10">'[4]Shoring and Strutting'!#REF!</definedName>
    <definedName name="CMFIC">'[3]Shoring and Strutting'!#REF!</definedName>
    <definedName name="CMFID" localSheetId="23">'[3]Shoring and Strutting'!#REF!</definedName>
    <definedName name="CMFID" localSheetId="5">'[3]Shoring and Strutting'!#REF!</definedName>
    <definedName name="CMFID" localSheetId="14">'[3]Shoring and Strutting'!#REF!</definedName>
    <definedName name="CMFID" localSheetId="17">'[3]Shoring and Strutting'!#REF!</definedName>
    <definedName name="CMFID" localSheetId="18">'[3]Shoring and Strutting'!#REF!</definedName>
    <definedName name="CMFID" localSheetId="20">'[3]Shoring and Strutting'!#REF!</definedName>
    <definedName name="CMFID" localSheetId="21">'[3]Shoring and Strutting'!#REF!</definedName>
    <definedName name="CMFID" localSheetId="9">'[4]Shoring and Strutting'!#REF!</definedName>
    <definedName name="CMFID" localSheetId="15">'[4]Shoring and Strutting'!#REF!</definedName>
    <definedName name="CMFID" localSheetId="16">'[4]Shoring and Strutting'!#REF!</definedName>
    <definedName name="CMFID" localSheetId="4">'[4]Shoring and Strutting'!#REF!</definedName>
    <definedName name="CMFID" localSheetId="10">'[4]Shoring and Strutting'!#REF!</definedName>
    <definedName name="CMFID">'[3]Shoring and Strutting'!#REF!</definedName>
    <definedName name="CMFOC" localSheetId="23">'[3]Shoring and Strutting'!#REF!</definedName>
    <definedName name="CMFOC" localSheetId="5">'[3]Shoring and Strutting'!#REF!</definedName>
    <definedName name="CMFOC" localSheetId="14">'[3]Shoring and Strutting'!#REF!</definedName>
    <definedName name="CMFOC" localSheetId="17">'[3]Shoring and Strutting'!#REF!</definedName>
    <definedName name="CMFOC" localSheetId="18">'[3]Shoring and Strutting'!#REF!</definedName>
    <definedName name="CMFOC" localSheetId="20">'[3]Shoring and Strutting'!#REF!</definedName>
    <definedName name="CMFOC" localSheetId="21">'[3]Shoring and Strutting'!#REF!</definedName>
    <definedName name="CMFOC" localSheetId="9">'[4]Shoring and Strutting'!#REF!</definedName>
    <definedName name="CMFOC" localSheetId="15">'[4]Shoring and Strutting'!#REF!</definedName>
    <definedName name="CMFOC" localSheetId="16">'[4]Shoring and Strutting'!#REF!</definedName>
    <definedName name="CMFOC" localSheetId="4">'[4]Shoring and Strutting'!#REF!</definedName>
    <definedName name="CMFOC" localSheetId="10">'[4]Shoring and Strutting'!#REF!</definedName>
    <definedName name="CMFOC">'[3]Shoring and Strutting'!#REF!</definedName>
    <definedName name="CMFOD" localSheetId="23">'[3]Shoring and Strutting'!#REF!</definedName>
    <definedName name="CMFOD" localSheetId="5">'[3]Shoring and Strutting'!#REF!</definedName>
    <definedName name="CMFOD" localSheetId="14">'[3]Shoring and Strutting'!#REF!</definedName>
    <definedName name="CMFOD" localSheetId="17">'[3]Shoring and Strutting'!#REF!</definedName>
    <definedName name="CMFOD" localSheetId="18">'[3]Shoring and Strutting'!#REF!</definedName>
    <definedName name="CMFOD" localSheetId="20">'[3]Shoring and Strutting'!#REF!</definedName>
    <definedName name="CMFOD" localSheetId="21">'[3]Shoring and Strutting'!#REF!</definedName>
    <definedName name="CMFOD" localSheetId="9">'[4]Shoring and Strutting'!#REF!</definedName>
    <definedName name="CMFOD" localSheetId="15">'[4]Shoring and Strutting'!#REF!</definedName>
    <definedName name="CMFOD" localSheetId="16">'[4]Shoring and Strutting'!#REF!</definedName>
    <definedName name="CMFOD" localSheetId="4">'[4]Shoring and Strutting'!#REF!</definedName>
    <definedName name="CMFOD" localSheetId="10">'[4]Shoring and Strutting'!#REF!</definedName>
    <definedName name="CMFOD">'[3]Shoring and Strutting'!#REF!</definedName>
    <definedName name="CMTH" localSheetId="23">'[3]Shoring and Strutting'!#REF!</definedName>
    <definedName name="CMTH" localSheetId="5">'[3]Shoring and Strutting'!#REF!</definedName>
    <definedName name="CMTH" localSheetId="14">'[3]Shoring and Strutting'!#REF!</definedName>
    <definedName name="CMTH" localSheetId="17">'[3]Shoring and Strutting'!#REF!</definedName>
    <definedName name="CMTH" localSheetId="18">'[3]Shoring and Strutting'!#REF!</definedName>
    <definedName name="CMTH" localSheetId="20">'[3]Shoring and Strutting'!#REF!</definedName>
    <definedName name="CMTH" localSheetId="21">'[3]Shoring and Strutting'!#REF!</definedName>
    <definedName name="CMTH" localSheetId="9">'[4]Shoring and Strutting'!#REF!</definedName>
    <definedName name="CMTH" localSheetId="15">'[4]Shoring and Strutting'!#REF!</definedName>
    <definedName name="CMTH" localSheetId="16">'[4]Shoring and Strutting'!#REF!</definedName>
    <definedName name="CMTH" localSheetId="4">'[4]Shoring and Strutting'!#REF!</definedName>
    <definedName name="CMTH" localSheetId="10">'[4]Shoring and Strutting'!#REF!</definedName>
    <definedName name="CMTH">'[3]Shoring and Strutting'!#REF!</definedName>
    <definedName name="CMTHC" localSheetId="23">'[3]Shoring and Strutting'!#REF!</definedName>
    <definedName name="CMTHC" localSheetId="5">'[3]Shoring and Strutting'!#REF!</definedName>
    <definedName name="CMTHC" localSheetId="14">'[3]Shoring and Strutting'!#REF!</definedName>
    <definedName name="CMTHC" localSheetId="17">'[3]Shoring and Strutting'!#REF!</definedName>
    <definedName name="CMTHC" localSheetId="18">'[3]Shoring and Strutting'!#REF!</definedName>
    <definedName name="CMTHC" localSheetId="20">'[3]Shoring and Strutting'!#REF!</definedName>
    <definedName name="CMTHC" localSheetId="21">'[3]Shoring and Strutting'!#REF!</definedName>
    <definedName name="CMTHC" localSheetId="9">'[4]Shoring and Strutting'!#REF!</definedName>
    <definedName name="CMTHC" localSheetId="15">'[4]Shoring and Strutting'!#REF!</definedName>
    <definedName name="CMTHC" localSheetId="16">'[4]Shoring and Strutting'!#REF!</definedName>
    <definedName name="CMTHC" localSheetId="4">'[4]Shoring and Strutting'!#REF!</definedName>
    <definedName name="CMTHC" localSheetId="10">'[4]Shoring and Strutting'!#REF!</definedName>
    <definedName name="CMTHC">'[3]Shoring and Strutting'!#REF!</definedName>
    <definedName name="CMTHD" localSheetId="23">'[3]Shoring and Strutting'!#REF!</definedName>
    <definedName name="CMTHD" localSheetId="5">'[3]Shoring and Strutting'!#REF!</definedName>
    <definedName name="CMTHD" localSheetId="14">'[3]Shoring and Strutting'!#REF!</definedName>
    <definedName name="CMTHD" localSheetId="17">'[3]Shoring and Strutting'!#REF!</definedName>
    <definedName name="CMTHD" localSheetId="18">'[3]Shoring and Strutting'!#REF!</definedName>
    <definedName name="CMTHD" localSheetId="20">'[3]Shoring and Strutting'!#REF!</definedName>
    <definedName name="CMTHD" localSheetId="21">'[3]Shoring and Strutting'!#REF!</definedName>
    <definedName name="CMTHD" localSheetId="9">'[4]Shoring and Strutting'!#REF!</definedName>
    <definedName name="CMTHD" localSheetId="15">'[4]Shoring and Strutting'!#REF!</definedName>
    <definedName name="CMTHD" localSheetId="16">'[4]Shoring and Strutting'!#REF!</definedName>
    <definedName name="CMTHD" localSheetId="4">'[4]Shoring and Strutting'!#REF!</definedName>
    <definedName name="CMTHD" localSheetId="10">'[4]Shoring and Strutting'!#REF!</definedName>
    <definedName name="CMTHD">'[3]Shoring and Strutting'!#REF!</definedName>
    <definedName name="Cnc">[84]Spec!$B$5</definedName>
    <definedName name="code" localSheetId="24">#REF!</definedName>
    <definedName name="code" localSheetId="11">#REF!</definedName>
    <definedName name="code" localSheetId="18">#REF!</definedName>
    <definedName name="code" localSheetId="21">#REF!</definedName>
    <definedName name="code" localSheetId="4">#REF!</definedName>
    <definedName name="code">#REF!</definedName>
    <definedName name="COL_B" localSheetId="24">[63]INPUT!$B$122</definedName>
    <definedName name="COL_B" localSheetId="8">[64]INPUT!$B$122</definedName>
    <definedName name="COL_B" localSheetId="9">[65]INPUT!$B$115</definedName>
    <definedName name="COL_B" localSheetId="15">[82]INPUT!$B$115</definedName>
    <definedName name="COL_B" localSheetId="16">[67]INPUT!$B$115</definedName>
    <definedName name="COL_B" localSheetId="4">[65]INPUT!$B$115</definedName>
    <definedName name="COL_B" localSheetId="10">[65]INPUT!$B$115</definedName>
    <definedName name="COL_B">[68]INPUT!$B$122</definedName>
    <definedName name="Col_Boundary_condition" localSheetId="24">[85]DsnConcept!$K$8:$K$14</definedName>
    <definedName name="Col_Boundary_condition" localSheetId="9">[86]DsnConcept!$K$8:$K$14</definedName>
    <definedName name="Col_Boundary_condition" localSheetId="15">[87]DsnConcept!$K$8:$K$14</definedName>
    <definedName name="Col_Boundary_condition" localSheetId="16">[86]DsnConcept!$K$8:$K$14</definedName>
    <definedName name="Col_Boundary_condition" localSheetId="4">[86]DsnConcept!$K$8:$K$14</definedName>
    <definedName name="Col_Boundary_condition" localSheetId="10">[86]DsnConcept!$K$8:$K$14</definedName>
    <definedName name="Col_Boundary_condition">[88]DsnConcept!$K$8:$K$14</definedName>
    <definedName name="COL_D" localSheetId="24">[63]INPUT!$D$122</definedName>
    <definedName name="COL_D" localSheetId="8">[64]INPUT!$D$122</definedName>
    <definedName name="COL_D" localSheetId="9">[65]INPUT!$D$115</definedName>
    <definedName name="COL_D" localSheetId="15">[82]INPUT!$D$115</definedName>
    <definedName name="COL_D" localSheetId="16">[67]INPUT!$D$115</definedName>
    <definedName name="COL_D" localSheetId="4">[65]INPUT!$D$115</definedName>
    <definedName name="COL_D" localSheetId="10">[65]INPUT!$D$115</definedName>
    <definedName name="COL_D">[68]INPUT!$D$122</definedName>
    <definedName name="COL_DIAMM" localSheetId="24">[63]INPUT!$B$103</definedName>
    <definedName name="COL_DIAMM" localSheetId="8">[64]INPUT!$B$103</definedName>
    <definedName name="COL_DIAMM" localSheetId="9">[65]INPUT!$B$96</definedName>
    <definedName name="COL_DIAMM" localSheetId="15">[82]INPUT!$B$96</definedName>
    <definedName name="COL_DIAMM" localSheetId="16">[67]INPUT!$B$96</definedName>
    <definedName name="COL_DIAMM" localSheetId="4">[65]INPUT!$B$96</definedName>
    <definedName name="COL_DIAMM" localSheetId="10">[65]INPUT!$B$96</definedName>
    <definedName name="COL_DIAMM">[68]INPUT!$B$103</definedName>
    <definedName name="comp" localSheetId="4">#REF!</definedName>
    <definedName name="comp">#REF!</definedName>
    <definedName name="Conc1220" localSheetId="11">#REF!</definedName>
    <definedName name="Conc1220" localSheetId="18">#REF!</definedName>
    <definedName name="Conc1220" localSheetId="21">#REF!</definedName>
    <definedName name="Conc1220" localSheetId="9">[20]Spec!$B$23</definedName>
    <definedName name="Conc1220" localSheetId="16">[20]Spec!$B$23</definedName>
    <definedName name="Conc1220" localSheetId="4">[20]Spec!$B$23</definedName>
    <definedName name="Conc1220" localSheetId="10">[20]Spec!$B$23</definedName>
    <definedName name="Conc1220">#REF!</definedName>
    <definedName name="Conc125" localSheetId="11">#REF!</definedName>
    <definedName name="Conc125" localSheetId="18">#REF!</definedName>
    <definedName name="Conc125" localSheetId="21">#REF!</definedName>
    <definedName name="Conc125" localSheetId="9">[20]Spec!$B$21</definedName>
    <definedName name="Conc125" localSheetId="16">[20]Spec!$B$21</definedName>
    <definedName name="Conc125" localSheetId="4">[20]Spec!$B$21</definedName>
    <definedName name="Conc125" localSheetId="10">[20]Spec!$B$21</definedName>
    <definedName name="Conc125">#REF!</definedName>
    <definedName name="conc13" localSheetId="11">#REF!</definedName>
    <definedName name="conc13" localSheetId="18">#REF!</definedName>
    <definedName name="conc13" localSheetId="21">#REF!</definedName>
    <definedName name="conc13" localSheetId="9">#REF!</definedName>
    <definedName name="conc13" localSheetId="16">#REF!</definedName>
    <definedName name="conc13" localSheetId="4">#REF!</definedName>
    <definedName name="conc13" localSheetId="10">#REF!</definedName>
    <definedName name="conc13">#REF!</definedName>
    <definedName name="Conc14" localSheetId="11">#REF!</definedName>
    <definedName name="Conc14" localSheetId="18">#REF!</definedName>
    <definedName name="Conc14" localSheetId="21">#REF!</definedName>
    <definedName name="Conc14" localSheetId="9">#REF!</definedName>
    <definedName name="Conc14" localSheetId="16">#REF!</definedName>
    <definedName name="Conc14" localSheetId="4">#REF!</definedName>
    <definedName name="Conc14" localSheetId="10">#REF!</definedName>
    <definedName name="Conc14">#REF!</definedName>
    <definedName name="conc15" localSheetId="11">#REF!</definedName>
    <definedName name="conc15" localSheetId="18">#REF!</definedName>
    <definedName name="conc15" localSheetId="21">#REF!</definedName>
    <definedName name="conc15" localSheetId="9">#REF!</definedName>
    <definedName name="conc15" localSheetId="16">#REF!</definedName>
    <definedName name="conc15" localSheetId="4">#REF!</definedName>
    <definedName name="conc15" localSheetId="10">#REF!</definedName>
    <definedName name="conc15">#REF!</definedName>
    <definedName name="ConcStrength" localSheetId="24">[89]DsnConcept!$B$11:$G$14</definedName>
    <definedName name="ConcStrength" localSheetId="9">[90]DsnConcept!$B$11:$G$14</definedName>
    <definedName name="ConcStrength" localSheetId="15">[91]DsnConcept!$B$11:$G$14</definedName>
    <definedName name="ConcStrength" localSheetId="16">[90]DsnConcept!$B$11:$G$14</definedName>
    <definedName name="ConcStrength" localSheetId="4">[90]DsnConcept!$B$11:$G$14</definedName>
    <definedName name="ConcStrength" localSheetId="10">[90]DsnConcept!$B$11:$G$14</definedName>
    <definedName name="ConcStrength">[92]DsnConcept!$B$11:$G$14</definedName>
    <definedName name="Contin" localSheetId="11">#REF!</definedName>
    <definedName name="Contin" localSheetId="18">#REF!</definedName>
    <definedName name="Contin" localSheetId="21">#REF!</definedName>
    <definedName name="Contin" localSheetId="9">#REF!</definedName>
    <definedName name="Contin" localSheetId="16">#REF!</definedName>
    <definedName name="Contin" localSheetId="4">#REF!</definedName>
    <definedName name="Contin" localSheetId="10">#REF!</definedName>
    <definedName name="Contin">#REF!</definedName>
    <definedName name="Contingencies" localSheetId="11">#REF!</definedName>
    <definedName name="Contingencies" localSheetId="18">#REF!</definedName>
    <definedName name="Contingencies" localSheetId="21">#REF!</definedName>
    <definedName name="Contingencies" localSheetId="9">#REF!</definedName>
    <definedName name="Contingencies" localSheetId="16">#REF!</definedName>
    <definedName name="Contingencies" localSheetId="4">#REF!</definedName>
    <definedName name="Contingencies" localSheetId="10">#REF!</definedName>
    <definedName name="Contingencies">#REF!</definedName>
    <definedName name="Contngencies" localSheetId="11">#REF!</definedName>
    <definedName name="Contngencies" localSheetId="18">#REF!</definedName>
    <definedName name="Contngencies" localSheetId="21">#REF!</definedName>
    <definedName name="Contngencies" localSheetId="9">#REF!</definedName>
    <definedName name="Contngencies" localSheetId="16">#REF!</definedName>
    <definedName name="Contngencies" localSheetId="4">#REF!</definedName>
    <definedName name="Contngencies" localSheetId="10">#REF!</definedName>
    <definedName name="Contngencies">#REF!</definedName>
    <definedName name="convey" localSheetId="11">#REF!</definedName>
    <definedName name="convey" localSheetId="18">#REF!</definedName>
    <definedName name="convey" localSheetId="21">#REF!</definedName>
    <definedName name="convey" localSheetId="4">#REF!</definedName>
    <definedName name="convey">#REF!</definedName>
    <definedName name="cover" localSheetId="24">[63]INPUT!$B$85</definedName>
    <definedName name="cover" localSheetId="8">#REF!</definedName>
    <definedName name="cover" localSheetId="11">#REF!</definedName>
    <definedName name="cover" localSheetId="18">#REF!</definedName>
    <definedName name="cover" localSheetId="21">#REF!</definedName>
    <definedName name="cover" localSheetId="9">[93]INPUT!$B$85</definedName>
    <definedName name="cover" localSheetId="15">[39]INPUT!$B$86</definedName>
    <definedName name="cover" localSheetId="16">[93]INPUT!$B$85</definedName>
    <definedName name="cover" localSheetId="4">[93]INPUT!$B$85</definedName>
    <definedName name="cover" localSheetId="10">[93]INPUT!$B$85</definedName>
    <definedName name="cover">#REF!</definedName>
    <definedName name="Covey" localSheetId="18">[94]Specification!#REF!</definedName>
    <definedName name="Covey" localSheetId="21">[94]Specification!#REF!</definedName>
    <definedName name="Covey" localSheetId="9">[20]Specification!#REF!</definedName>
    <definedName name="Covey" localSheetId="16">[20]Specification!#REF!</definedName>
    <definedName name="Covey" localSheetId="4">[20]Specification!#REF!</definedName>
    <definedName name="Covey" localSheetId="10">[20]Specification!#REF!</definedName>
    <definedName name="Covey">[94]Specification!#REF!</definedName>
    <definedName name="cpt" localSheetId="24">#REF!</definedName>
    <definedName name="cpt" localSheetId="11">#REF!</definedName>
    <definedName name="cpt" localSheetId="18">#REF!</definedName>
    <definedName name="cpt" localSheetId="21">#REF!</definedName>
    <definedName name="cpt" localSheetId="4">#REF!</definedName>
    <definedName name="cpt">#REF!</definedName>
    <definedName name="cu0" localSheetId="23">#REF!</definedName>
    <definedName name="cu0" localSheetId="24">#REF!</definedName>
    <definedName name="cu0" localSheetId="5">#REF!</definedName>
    <definedName name="cu0" localSheetId="11">#REF!</definedName>
    <definedName name="cu0" localSheetId="14">#REF!</definedName>
    <definedName name="cu0" localSheetId="17">#REF!</definedName>
    <definedName name="cu0" localSheetId="18">#REF!</definedName>
    <definedName name="cu0" localSheetId="20">#REF!</definedName>
    <definedName name="cu0" localSheetId="21">#REF!</definedName>
    <definedName name="cu0" localSheetId="9">#REF!</definedName>
    <definedName name="cu0" localSheetId="15">#REF!</definedName>
    <definedName name="cu0" localSheetId="16">#REF!</definedName>
    <definedName name="cu0" localSheetId="4">#REF!</definedName>
    <definedName name="cu0" localSheetId="10">#REF!</definedName>
    <definedName name="cu0">#REF!</definedName>
    <definedName name="cu10.3" localSheetId="23">#REF!</definedName>
    <definedName name="cu10.3" localSheetId="24">#REF!</definedName>
    <definedName name="cu10.3" localSheetId="5">#REF!</definedName>
    <definedName name="cu10.3" localSheetId="14">#REF!</definedName>
    <definedName name="cu10.3" localSheetId="17">#REF!</definedName>
    <definedName name="cu10.3" localSheetId="18">#REF!</definedName>
    <definedName name="cu10.3" localSheetId="20">#REF!</definedName>
    <definedName name="cu10.3" localSheetId="21">#REF!</definedName>
    <definedName name="cu10.3" localSheetId="9">#REF!</definedName>
    <definedName name="cu10.3" localSheetId="15">#REF!</definedName>
    <definedName name="cu10.3" localSheetId="16">#REF!</definedName>
    <definedName name="cu10.3" localSheetId="4">#REF!</definedName>
    <definedName name="cu10.3" localSheetId="10">#REF!</definedName>
    <definedName name="cu10.3">#REF!</definedName>
    <definedName name="cu10_3" localSheetId="11">#REF!</definedName>
    <definedName name="cu10_3" localSheetId="18">#REF!</definedName>
    <definedName name="cu10_3" localSheetId="21">#REF!</definedName>
    <definedName name="cu10_3" localSheetId="4">#REF!</definedName>
    <definedName name="cu10_3">#REF!</definedName>
    <definedName name="cu11.3" localSheetId="23">#REF!</definedName>
    <definedName name="cu11.3" localSheetId="24">#REF!</definedName>
    <definedName name="cu11.3" localSheetId="5">#REF!</definedName>
    <definedName name="cu11.3" localSheetId="14">#REF!</definedName>
    <definedName name="cu11.3" localSheetId="17">#REF!</definedName>
    <definedName name="cu11.3" localSheetId="18">#REF!</definedName>
    <definedName name="cu11.3" localSheetId="20">#REF!</definedName>
    <definedName name="cu11.3" localSheetId="21">#REF!</definedName>
    <definedName name="cu11.3" localSheetId="9">#REF!</definedName>
    <definedName name="cu11.3" localSheetId="15">#REF!</definedName>
    <definedName name="cu11.3" localSheetId="16">#REF!</definedName>
    <definedName name="cu11.3" localSheetId="4">#REF!</definedName>
    <definedName name="cu11.3" localSheetId="10">#REF!</definedName>
    <definedName name="cu11.3">#REF!</definedName>
    <definedName name="cu11_3" localSheetId="11">#REF!</definedName>
    <definedName name="cu11_3" localSheetId="18">#REF!</definedName>
    <definedName name="cu11_3" localSheetId="21">#REF!</definedName>
    <definedName name="cu11_3" localSheetId="4">#REF!</definedName>
    <definedName name="cu11_3">#REF!</definedName>
    <definedName name="cu12.3" localSheetId="23">#REF!</definedName>
    <definedName name="cu12.3" localSheetId="24">#REF!</definedName>
    <definedName name="cu12.3" localSheetId="5">#REF!</definedName>
    <definedName name="cu12.3" localSheetId="14">#REF!</definedName>
    <definedName name="cu12.3" localSheetId="17">#REF!</definedName>
    <definedName name="cu12.3" localSheetId="18">#REF!</definedName>
    <definedName name="cu12.3" localSheetId="20">#REF!</definedName>
    <definedName name="cu12.3" localSheetId="21">#REF!</definedName>
    <definedName name="cu12.3" localSheetId="4">#REF!</definedName>
    <definedName name="cu12.3">#REF!</definedName>
    <definedName name="cu12_3" localSheetId="11">#REF!</definedName>
    <definedName name="cu12_3" localSheetId="18">#REF!</definedName>
    <definedName name="cu12_3" localSheetId="21">#REF!</definedName>
    <definedName name="cu12_3" localSheetId="4">#REF!</definedName>
    <definedName name="cu12_3">#REF!</definedName>
    <definedName name="cu13.3" localSheetId="23">#REF!</definedName>
    <definedName name="cu13.3" localSheetId="24">#REF!</definedName>
    <definedName name="cu13.3" localSheetId="5">#REF!</definedName>
    <definedName name="cu13.3" localSheetId="14">#REF!</definedName>
    <definedName name="cu13.3" localSheetId="17">#REF!</definedName>
    <definedName name="cu13.3" localSheetId="18">#REF!</definedName>
    <definedName name="cu13.3" localSheetId="20">#REF!</definedName>
    <definedName name="cu13.3" localSheetId="21">#REF!</definedName>
    <definedName name="cu13.3" localSheetId="4">#REF!</definedName>
    <definedName name="cu13.3">#REF!</definedName>
    <definedName name="cu13_3" localSheetId="11">#REF!</definedName>
    <definedName name="cu13_3" localSheetId="18">#REF!</definedName>
    <definedName name="cu13_3" localSheetId="21">#REF!</definedName>
    <definedName name="cu13_3" localSheetId="4">#REF!</definedName>
    <definedName name="cu13_3">#REF!</definedName>
    <definedName name="cu14.3" localSheetId="23">#REF!</definedName>
    <definedName name="cu14.3" localSheetId="24">#REF!</definedName>
    <definedName name="cu14.3" localSheetId="5">#REF!</definedName>
    <definedName name="cu14.3" localSheetId="14">#REF!</definedName>
    <definedName name="cu14.3" localSheetId="17">#REF!</definedName>
    <definedName name="cu14.3" localSheetId="18">#REF!</definedName>
    <definedName name="cu14.3" localSheetId="20">#REF!</definedName>
    <definedName name="cu14.3" localSheetId="21">#REF!</definedName>
    <definedName name="cu14.3" localSheetId="4">#REF!</definedName>
    <definedName name="cu14.3">#REF!</definedName>
    <definedName name="cu14_3" localSheetId="11">#REF!</definedName>
    <definedName name="cu14_3" localSheetId="18">#REF!</definedName>
    <definedName name="cu14_3" localSheetId="21">#REF!</definedName>
    <definedName name="cu14_3" localSheetId="4">#REF!</definedName>
    <definedName name="cu14_3">#REF!</definedName>
    <definedName name="cu15.3" localSheetId="23">#REF!</definedName>
    <definedName name="cu15.3" localSheetId="24">#REF!</definedName>
    <definedName name="cu15.3" localSheetId="5">#REF!</definedName>
    <definedName name="cu15.3" localSheetId="14">#REF!</definedName>
    <definedName name="cu15.3" localSheetId="17">#REF!</definedName>
    <definedName name="cu15.3" localSheetId="18">#REF!</definedName>
    <definedName name="cu15.3" localSheetId="20">#REF!</definedName>
    <definedName name="cu15.3" localSheetId="21">#REF!</definedName>
    <definedName name="cu15.3" localSheetId="4">#REF!</definedName>
    <definedName name="cu15.3">#REF!</definedName>
    <definedName name="cu15_3" localSheetId="11">#REF!</definedName>
    <definedName name="cu15_3" localSheetId="18">#REF!</definedName>
    <definedName name="cu15_3" localSheetId="21">#REF!</definedName>
    <definedName name="cu15_3" localSheetId="4">#REF!</definedName>
    <definedName name="cu15_3">#REF!</definedName>
    <definedName name="cu16.3" localSheetId="23">#REF!</definedName>
    <definedName name="cu16.3" localSheetId="24">#REF!</definedName>
    <definedName name="cu16.3" localSheetId="5">#REF!</definedName>
    <definedName name="cu16.3" localSheetId="14">#REF!</definedName>
    <definedName name="cu16.3" localSheetId="17">#REF!</definedName>
    <definedName name="cu16.3" localSheetId="18">#REF!</definedName>
    <definedName name="cu16.3" localSheetId="20">#REF!</definedName>
    <definedName name="cu16.3" localSheetId="21">#REF!</definedName>
    <definedName name="cu16.3" localSheetId="4">#REF!</definedName>
    <definedName name="cu16.3">#REF!</definedName>
    <definedName name="cu16_3" localSheetId="11">#REF!</definedName>
    <definedName name="cu16_3" localSheetId="18">#REF!</definedName>
    <definedName name="cu16_3" localSheetId="21">#REF!</definedName>
    <definedName name="cu16_3" localSheetId="4">#REF!</definedName>
    <definedName name="cu16_3">#REF!</definedName>
    <definedName name="cu17.3" localSheetId="23">#REF!</definedName>
    <definedName name="cu17.3" localSheetId="24">#REF!</definedName>
    <definedName name="cu17.3" localSheetId="5">#REF!</definedName>
    <definedName name="cu17.3" localSheetId="14">#REF!</definedName>
    <definedName name="cu17.3" localSheetId="17">#REF!</definedName>
    <definedName name="cu17.3" localSheetId="18">#REF!</definedName>
    <definedName name="cu17.3" localSheetId="20">#REF!</definedName>
    <definedName name="cu17.3" localSheetId="21">#REF!</definedName>
    <definedName name="cu17.3" localSheetId="4">#REF!</definedName>
    <definedName name="cu17.3">#REF!</definedName>
    <definedName name="cu17_3" localSheetId="11">#REF!</definedName>
    <definedName name="cu17_3" localSheetId="18">#REF!</definedName>
    <definedName name="cu17_3" localSheetId="21">#REF!</definedName>
    <definedName name="cu17_3" localSheetId="4">#REF!</definedName>
    <definedName name="cu17_3">#REF!</definedName>
    <definedName name="cu18.3" localSheetId="23">#REF!</definedName>
    <definedName name="cu18.3" localSheetId="24">#REF!</definedName>
    <definedName name="cu18.3" localSheetId="5">#REF!</definedName>
    <definedName name="cu18.3" localSheetId="14">#REF!</definedName>
    <definedName name="cu18.3" localSheetId="17">#REF!</definedName>
    <definedName name="cu18.3" localSheetId="18">#REF!</definedName>
    <definedName name="cu18.3" localSheetId="20">#REF!</definedName>
    <definedName name="cu18.3" localSheetId="21">#REF!</definedName>
    <definedName name="cu18.3" localSheetId="4">#REF!</definedName>
    <definedName name="cu18.3">#REF!</definedName>
    <definedName name="cu18_3" localSheetId="11">#REF!</definedName>
    <definedName name="cu18_3" localSheetId="18">#REF!</definedName>
    <definedName name="cu18_3" localSheetId="21">#REF!</definedName>
    <definedName name="cu18_3" localSheetId="4">#REF!</definedName>
    <definedName name="cu18_3">#REF!</definedName>
    <definedName name="cu19.3" localSheetId="23">#REF!</definedName>
    <definedName name="cu19.3" localSheetId="24">#REF!</definedName>
    <definedName name="cu19.3" localSheetId="5">#REF!</definedName>
    <definedName name="cu19.3" localSheetId="14">#REF!</definedName>
    <definedName name="cu19.3" localSheetId="17">#REF!</definedName>
    <definedName name="cu19.3" localSheetId="18">#REF!</definedName>
    <definedName name="cu19.3" localSheetId="20">#REF!</definedName>
    <definedName name="cu19.3" localSheetId="21">#REF!</definedName>
    <definedName name="cu19.3" localSheetId="4">#REF!</definedName>
    <definedName name="cu19.3">#REF!</definedName>
    <definedName name="cu19_3" localSheetId="11">#REF!</definedName>
    <definedName name="cu19_3" localSheetId="18">#REF!</definedName>
    <definedName name="cu19_3" localSheetId="21">#REF!</definedName>
    <definedName name="cu19_3" localSheetId="4">#REF!</definedName>
    <definedName name="cu19_3">#REF!</definedName>
    <definedName name="cu20.3" localSheetId="23">#REF!</definedName>
    <definedName name="cu20.3" localSheetId="24">#REF!</definedName>
    <definedName name="cu20.3" localSheetId="5">#REF!</definedName>
    <definedName name="cu20.3" localSheetId="14">#REF!</definedName>
    <definedName name="cu20.3" localSheetId="17">#REF!</definedName>
    <definedName name="cu20.3" localSheetId="18">#REF!</definedName>
    <definedName name="cu20.3" localSheetId="20">#REF!</definedName>
    <definedName name="cu20.3" localSheetId="21">#REF!</definedName>
    <definedName name="cu20.3" localSheetId="4">#REF!</definedName>
    <definedName name="cu20.3">#REF!</definedName>
    <definedName name="cu20_3" localSheetId="11">#REF!</definedName>
    <definedName name="cu20_3" localSheetId="18">#REF!</definedName>
    <definedName name="cu20_3" localSheetId="21">#REF!</definedName>
    <definedName name="cu20_3" localSheetId="4">#REF!</definedName>
    <definedName name="cu20_3">#REF!</definedName>
    <definedName name="cu3.3" localSheetId="23">#REF!</definedName>
    <definedName name="cu3.3" localSheetId="24">#REF!</definedName>
    <definedName name="cu3.3" localSheetId="5">#REF!</definedName>
    <definedName name="cu3.3" localSheetId="14">#REF!</definedName>
    <definedName name="cu3.3" localSheetId="17">#REF!</definedName>
    <definedName name="cu3.3" localSheetId="18">#REF!</definedName>
    <definedName name="cu3.3" localSheetId="20">#REF!</definedName>
    <definedName name="cu3.3" localSheetId="21">#REF!</definedName>
    <definedName name="cu3.3" localSheetId="4">#REF!</definedName>
    <definedName name="cu3.3">#REF!</definedName>
    <definedName name="cu3_3" localSheetId="11">#REF!</definedName>
    <definedName name="cu3_3" localSheetId="18">#REF!</definedName>
    <definedName name="cu3_3" localSheetId="21">#REF!</definedName>
    <definedName name="cu3_3" localSheetId="4">#REF!</definedName>
    <definedName name="cu3_3">#REF!</definedName>
    <definedName name="cu4.3" localSheetId="23">#REF!</definedName>
    <definedName name="cu4.3" localSheetId="24">#REF!</definedName>
    <definedName name="cu4.3" localSheetId="5">#REF!</definedName>
    <definedName name="cu4.3" localSheetId="14">#REF!</definedName>
    <definedName name="cu4.3" localSheetId="17">#REF!</definedName>
    <definedName name="cu4.3" localSheetId="18">#REF!</definedName>
    <definedName name="cu4.3" localSheetId="20">#REF!</definedName>
    <definedName name="cu4.3" localSheetId="21">#REF!</definedName>
    <definedName name="cu4.3" localSheetId="4">#REF!</definedName>
    <definedName name="cu4.3">#REF!</definedName>
    <definedName name="cu4_3" localSheetId="11">#REF!</definedName>
    <definedName name="cu4_3" localSheetId="18">#REF!</definedName>
    <definedName name="cu4_3" localSheetId="21">#REF!</definedName>
    <definedName name="cu4_3" localSheetId="4">#REF!</definedName>
    <definedName name="cu4_3">#REF!</definedName>
    <definedName name="cu5.3" localSheetId="23">#REF!</definedName>
    <definedName name="cu5.3" localSheetId="24">#REF!</definedName>
    <definedName name="cu5.3" localSheetId="5">#REF!</definedName>
    <definedName name="cu5.3" localSheetId="14">#REF!</definedName>
    <definedName name="cu5.3" localSheetId="17">#REF!</definedName>
    <definedName name="cu5.3" localSheetId="18">#REF!</definedName>
    <definedName name="cu5.3" localSheetId="20">#REF!</definedName>
    <definedName name="cu5.3" localSheetId="21">#REF!</definedName>
    <definedName name="cu5.3" localSheetId="4">#REF!</definedName>
    <definedName name="cu5.3">#REF!</definedName>
    <definedName name="cu5_3" localSheetId="11">#REF!</definedName>
    <definedName name="cu5_3" localSheetId="18">#REF!</definedName>
    <definedName name="cu5_3" localSheetId="21">#REF!</definedName>
    <definedName name="cu5_3" localSheetId="4">#REF!</definedName>
    <definedName name="cu5_3">#REF!</definedName>
    <definedName name="cu6.3" localSheetId="23">#REF!</definedName>
    <definedName name="cu6.3" localSheetId="24">#REF!</definedName>
    <definedName name="cu6.3" localSheetId="5">#REF!</definedName>
    <definedName name="cu6.3" localSheetId="14">#REF!</definedName>
    <definedName name="cu6.3" localSheetId="17">#REF!</definedName>
    <definedName name="cu6.3" localSheetId="18">#REF!</definedName>
    <definedName name="cu6.3" localSheetId="20">#REF!</definedName>
    <definedName name="cu6.3" localSheetId="21">#REF!</definedName>
    <definedName name="cu6.3" localSheetId="4">#REF!</definedName>
    <definedName name="cu6.3">#REF!</definedName>
    <definedName name="cu6_3" localSheetId="11">#REF!</definedName>
    <definedName name="cu6_3" localSheetId="18">#REF!</definedName>
    <definedName name="cu6_3" localSheetId="21">#REF!</definedName>
    <definedName name="cu6_3" localSheetId="4">#REF!</definedName>
    <definedName name="cu6_3">#REF!</definedName>
    <definedName name="cu7.3" localSheetId="23">#REF!</definedName>
    <definedName name="cu7.3" localSheetId="24">#REF!</definedName>
    <definedName name="cu7.3" localSheetId="5">#REF!</definedName>
    <definedName name="cu7.3" localSheetId="14">#REF!</definedName>
    <definedName name="cu7.3" localSheetId="17">#REF!</definedName>
    <definedName name="cu7.3" localSheetId="18">#REF!</definedName>
    <definedName name="cu7.3" localSheetId="20">#REF!</definedName>
    <definedName name="cu7.3" localSheetId="21">#REF!</definedName>
    <definedName name="cu7.3" localSheetId="4">#REF!</definedName>
    <definedName name="cu7.3">#REF!</definedName>
    <definedName name="cu7_3" localSheetId="11">#REF!</definedName>
    <definedName name="cu7_3" localSheetId="18">#REF!</definedName>
    <definedName name="cu7_3" localSheetId="21">#REF!</definedName>
    <definedName name="cu7_3" localSheetId="4">#REF!</definedName>
    <definedName name="cu7_3">#REF!</definedName>
    <definedName name="cu8.3" localSheetId="23">#REF!</definedName>
    <definedName name="cu8.3" localSheetId="24">#REF!</definedName>
    <definedName name="cu8.3" localSheetId="5">#REF!</definedName>
    <definedName name="cu8.3" localSheetId="14">#REF!</definedName>
    <definedName name="cu8.3" localSheetId="17">#REF!</definedName>
    <definedName name="cu8.3" localSheetId="18">#REF!</definedName>
    <definedName name="cu8.3" localSheetId="20">#REF!</definedName>
    <definedName name="cu8.3" localSheetId="21">#REF!</definedName>
    <definedName name="cu8.3" localSheetId="4">#REF!</definedName>
    <definedName name="cu8.3">#REF!</definedName>
    <definedName name="cu8_3" localSheetId="11">#REF!</definedName>
    <definedName name="cu8_3" localSheetId="18">#REF!</definedName>
    <definedName name="cu8_3" localSheetId="21">#REF!</definedName>
    <definedName name="cu8_3" localSheetId="4">#REF!</definedName>
    <definedName name="cu8_3">#REF!</definedName>
    <definedName name="cu9.3" localSheetId="23">#REF!</definedName>
    <definedName name="cu9.3" localSheetId="24">#REF!</definedName>
    <definedName name="cu9.3" localSheetId="5">#REF!</definedName>
    <definedName name="cu9.3" localSheetId="14">#REF!</definedName>
    <definedName name="cu9.3" localSheetId="17">#REF!</definedName>
    <definedName name="cu9.3" localSheetId="18">#REF!</definedName>
    <definedName name="cu9.3" localSheetId="20">#REF!</definedName>
    <definedName name="cu9.3" localSheetId="21">#REF!</definedName>
    <definedName name="cu9.3" localSheetId="4">#REF!</definedName>
    <definedName name="cu9.3">#REF!</definedName>
    <definedName name="cu9_3" localSheetId="11">#REF!</definedName>
    <definedName name="cu9_3" localSheetId="18">#REF!</definedName>
    <definedName name="cu9_3" localSheetId="21">#REF!</definedName>
    <definedName name="cu9_3" localSheetId="4">#REF!</definedName>
    <definedName name="cu9_3">#REF!</definedName>
    <definedName name="CUDDAPAH_40" localSheetId="23">#REF!</definedName>
    <definedName name="CUDDAPAH_40" localSheetId="24">#REF!</definedName>
    <definedName name="CUDDAPAH_40" localSheetId="5">#REF!</definedName>
    <definedName name="CUDDAPAH_40" localSheetId="11">#REF!</definedName>
    <definedName name="CUDDAPAH_40" localSheetId="14">#REF!</definedName>
    <definedName name="CUDDAPAH_40" localSheetId="17">#REF!</definedName>
    <definedName name="CUDDAPAH_40" localSheetId="18">#REF!</definedName>
    <definedName name="CUDDAPAH_40" localSheetId="20">#REF!</definedName>
    <definedName name="CUDDAPAH_40" localSheetId="21">#REF!</definedName>
    <definedName name="CUDDAPAH_40" localSheetId="4">#REF!</definedName>
    <definedName name="CUDDAPAH_40">#REF!</definedName>
    <definedName name="cutstone" localSheetId="23">#REF!</definedName>
    <definedName name="cutstone" localSheetId="24">#REF!</definedName>
    <definedName name="cutstone" localSheetId="5">#REF!</definedName>
    <definedName name="cutstone" localSheetId="11">#REF!</definedName>
    <definedName name="cutstone" localSheetId="14">#REF!</definedName>
    <definedName name="cutstone" localSheetId="17">#REF!</definedName>
    <definedName name="cutstone" localSheetId="18">#REF!</definedName>
    <definedName name="cutstone" localSheetId="20">#REF!</definedName>
    <definedName name="cutstone" localSheetId="21">#REF!</definedName>
    <definedName name="cutstone" localSheetId="4">#REF!</definedName>
    <definedName name="cutstone">#REF!</definedName>
    <definedName name="CW" localSheetId="11">#REF!</definedName>
    <definedName name="CW" localSheetId="18">#REF!</definedName>
    <definedName name="CW" localSheetId="21">#REF!</definedName>
    <definedName name="CW" localSheetId="4">#REF!</definedName>
    <definedName name="CW">#REF!</definedName>
    <definedName name="D" localSheetId="24">'[57]Side wall dsn Formula'!$I$26</definedName>
    <definedName name="D" localSheetId="9">'[58]Side wall dsn Formula'!$I$26</definedName>
    <definedName name="D" localSheetId="15">'[45]Side wall dsn Formula'!$I$26</definedName>
    <definedName name="D" localSheetId="16">'[58]Side wall dsn Formula'!$I$26</definedName>
    <definedName name="D" localSheetId="4">'[58]Side wall dsn Formula'!$I$26</definedName>
    <definedName name="D" localSheetId="10">'[58]Side wall dsn Formula'!$I$26</definedName>
    <definedName name="D">'[46]Side wall dsn Formula'!$I$26</definedName>
    <definedName name="D_" localSheetId="4">#REF!</definedName>
    <definedName name="D_">#REF!</definedName>
    <definedName name="d_dash" localSheetId="4">#REF!</definedName>
    <definedName name="d_dash">#REF!</definedName>
    <definedName name="DADOO_CL.GLZ" localSheetId="23">#REF!</definedName>
    <definedName name="DADOO_CL.GLZ" localSheetId="24">#REF!</definedName>
    <definedName name="DADOO_CL.GLZ" localSheetId="5">#REF!</definedName>
    <definedName name="DADOO_CL.GLZ" localSheetId="14">#REF!</definedName>
    <definedName name="DADOO_CL.GLZ" localSheetId="17">#REF!</definedName>
    <definedName name="DADOO_CL.GLZ" localSheetId="18">#REF!</definedName>
    <definedName name="DADOO_CL.GLZ" localSheetId="20">#REF!</definedName>
    <definedName name="DADOO_CL.GLZ" localSheetId="21">#REF!</definedName>
    <definedName name="DADOO_CL.GLZ" localSheetId="9">#REF!</definedName>
    <definedName name="DADOO_CL.GLZ" localSheetId="15">#REF!</definedName>
    <definedName name="DADOO_CL.GLZ" localSheetId="16">#REF!</definedName>
    <definedName name="DADOO_CL.GLZ" localSheetId="4">#REF!</definedName>
    <definedName name="DADOO_CL.GLZ" localSheetId="10">#REF!</definedName>
    <definedName name="DADOO_CL.GLZ">#REF!</definedName>
    <definedName name="DADOO_CL_GLZ" localSheetId="11">#REF!</definedName>
    <definedName name="DADOO_CL_GLZ" localSheetId="18">#REF!</definedName>
    <definedName name="DADOO_CL_GLZ" localSheetId="21">#REF!</definedName>
    <definedName name="DADOO_CL_GLZ" localSheetId="4">#REF!</definedName>
    <definedName name="DADOO_CL_GLZ">#REF!</definedName>
    <definedName name="DADOO_MOSIC" localSheetId="23">#REF!</definedName>
    <definedName name="DADOO_MOSIC" localSheetId="24">#REF!</definedName>
    <definedName name="DADOO_MOSIC" localSheetId="5">#REF!</definedName>
    <definedName name="DADOO_MOSIC" localSheetId="11">#REF!</definedName>
    <definedName name="DADOO_MOSIC" localSheetId="14">#REF!</definedName>
    <definedName name="DADOO_MOSIC" localSheetId="17">#REF!</definedName>
    <definedName name="DADOO_MOSIC" localSheetId="18">#REF!</definedName>
    <definedName name="DADOO_MOSIC" localSheetId="20">#REF!</definedName>
    <definedName name="DADOO_MOSIC" localSheetId="21">#REF!</definedName>
    <definedName name="DADOO_MOSIC" localSheetId="9">#REF!</definedName>
    <definedName name="DADOO_MOSIC" localSheetId="15">#REF!</definedName>
    <definedName name="DADOO_MOSIC" localSheetId="16">#REF!</definedName>
    <definedName name="DADOO_MOSIC" localSheetId="4">#REF!</definedName>
    <definedName name="DADOO_MOSIC" localSheetId="10">#REF!</definedName>
    <definedName name="DADOO_MOSIC">#REF!</definedName>
    <definedName name="DADOO_WT.GLZ" localSheetId="23">#REF!</definedName>
    <definedName name="DADOO_WT.GLZ" localSheetId="24">#REF!</definedName>
    <definedName name="DADOO_WT.GLZ" localSheetId="5">#REF!</definedName>
    <definedName name="DADOO_WT.GLZ" localSheetId="14">#REF!</definedName>
    <definedName name="DADOO_WT.GLZ" localSheetId="17">#REF!</definedName>
    <definedName name="DADOO_WT.GLZ" localSheetId="18">#REF!</definedName>
    <definedName name="DADOO_WT.GLZ" localSheetId="20">#REF!</definedName>
    <definedName name="DADOO_WT.GLZ" localSheetId="21">#REF!</definedName>
    <definedName name="DADOO_WT.GLZ" localSheetId="9">#REF!</definedName>
    <definedName name="DADOO_WT.GLZ" localSheetId="15">#REF!</definedName>
    <definedName name="DADOO_WT.GLZ" localSheetId="16">#REF!</definedName>
    <definedName name="DADOO_WT.GLZ" localSheetId="4">#REF!</definedName>
    <definedName name="DADOO_WT.GLZ" localSheetId="10">#REF!</definedName>
    <definedName name="DADOO_WT.GLZ">#REF!</definedName>
    <definedName name="DADOO_WT_GLZ" localSheetId="11">#REF!</definedName>
    <definedName name="DADOO_WT_GLZ" localSheetId="18">#REF!</definedName>
    <definedName name="DADOO_WT_GLZ" localSheetId="21">#REF!</definedName>
    <definedName name="DADOO_WT_GLZ" localSheetId="4">#REF!</definedName>
    <definedName name="DADOO_WT_GLZ">#REF!</definedName>
    <definedName name="data" localSheetId="23">#REF!</definedName>
    <definedName name="data" localSheetId="24">#REF!</definedName>
    <definedName name="data" localSheetId="5">#REF!</definedName>
    <definedName name="data" localSheetId="11">#REF!</definedName>
    <definedName name="data" localSheetId="14">#REF!</definedName>
    <definedName name="data" localSheetId="17">#REF!</definedName>
    <definedName name="data" localSheetId="18">#REF!</definedName>
    <definedName name="data" localSheetId="20">#REF!</definedName>
    <definedName name="data" localSheetId="21">#REF!</definedName>
    <definedName name="data" localSheetId="4">#REF!</definedName>
    <definedName name="data">#REF!</definedName>
    <definedName name="DATA1" localSheetId="11">#REF!</definedName>
    <definedName name="DATA1" localSheetId="18">#REF!</definedName>
    <definedName name="DATA1" localSheetId="21">#REF!</definedName>
    <definedName name="DATA1" localSheetId="9">[95]Spec!$B$19</definedName>
    <definedName name="DATA1" localSheetId="16">[95]Spec!$B$19</definedName>
    <definedName name="DATA1" localSheetId="4">[95]Spec!$B$19</definedName>
    <definedName name="DATA1" localSheetId="10">[95]Spec!$B$19</definedName>
    <definedName name="DATA1">#REF!</definedName>
    <definedName name="data2" localSheetId="23">#REF!</definedName>
    <definedName name="data2" localSheetId="24">#REF!</definedName>
    <definedName name="data2" localSheetId="5">#REF!</definedName>
    <definedName name="data2" localSheetId="11">#REF!</definedName>
    <definedName name="data2" localSheetId="14">#REF!</definedName>
    <definedName name="data2" localSheetId="17">#REF!</definedName>
    <definedName name="data2" localSheetId="18">#REF!</definedName>
    <definedName name="data2" localSheetId="20">#REF!</definedName>
    <definedName name="data2" localSheetId="21">#REF!</definedName>
    <definedName name="data2" localSheetId="9">#REF!</definedName>
    <definedName name="data2" localSheetId="16">#REF!</definedName>
    <definedName name="data2" localSheetId="4">#REF!</definedName>
    <definedName name="data2" localSheetId="10">#REF!</definedName>
    <definedName name="data2">#REF!</definedName>
    <definedName name="_xlnm.Database" localSheetId="23">#REF!</definedName>
    <definedName name="_xlnm.Database" localSheetId="24">#REF!</definedName>
    <definedName name="_xlnm.Database" localSheetId="5">#REF!</definedName>
    <definedName name="_xlnm.Database" localSheetId="14">#REF!</definedName>
    <definedName name="_xlnm.Database" localSheetId="17">#REF!</definedName>
    <definedName name="_xlnm.Database" localSheetId="18">#REF!</definedName>
    <definedName name="_xlnm.Database" localSheetId="20">#REF!</definedName>
    <definedName name="_xlnm.Database" localSheetId="21">#REF!</definedName>
    <definedName name="_xlnm.Database" localSheetId="9">#REF!</definedName>
    <definedName name="_xlnm.Database" localSheetId="16">#REF!</definedName>
    <definedName name="_xlnm.Database" localSheetId="4">#REF!</definedName>
    <definedName name="_xlnm.Database" localSheetId="10">#REF!</definedName>
    <definedName name="_xlnm.Database">#REF!</definedName>
    <definedName name="davratewed">'[96]DAV&amp;SAV'!$G$4:$G$12</definedName>
    <definedName name="davratewoed">'[96]DAV&amp;SAV'!$H$4:$H$12</definedName>
    <definedName name="Dbfvalverate" localSheetId="24">[61]VALVESPN1.6!#REF!</definedName>
    <definedName name="Dbfvalverate" localSheetId="18">[61]VALVESPN1.6!#REF!</definedName>
    <definedName name="Dbfvalverate" localSheetId="21">[61]VALVESPN1.6!#REF!</definedName>
    <definedName name="Dbfvalverate" localSheetId="4">[61]VALVESPN1.6!#REF!</definedName>
    <definedName name="Dbfvalverate">[61]VALVESPN1.6!#REF!</definedName>
    <definedName name="dd" localSheetId="18">#REF!</definedName>
    <definedName name="dd" localSheetId="21">#REF!</definedName>
    <definedName name="dd" localSheetId="4">#REF!</definedName>
    <definedName name="dd">#REF!</definedName>
    <definedName name="ddd" localSheetId="18">#REF!</definedName>
    <definedName name="ddd" localSheetId="21">#REF!</definedName>
    <definedName name="ddd" localSheetId="4">#REF!</definedName>
    <definedName name="ddd">#REF!</definedName>
    <definedName name="density" localSheetId="24">[63]INPUT!$B$71</definedName>
    <definedName name="density" localSheetId="8">#REF!</definedName>
    <definedName name="density" localSheetId="11">#REF!</definedName>
    <definedName name="density" localSheetId="18">#REF!</definedName>
    <definedName name="density" localSheetId="21">#REF!</definedName>
    <definedName name="density" localSheetId="9">[93]INPUT!$B$71</definedName>
    <definedName name="density" localSheetId="15">[39]INPUT!$B$72</definedName>
    <definedName name="density" localSheetId="16">[93]INPUT!$B$71</definedName>
    <definedName name="density" localSheetId="4">[93]INPUT!$B$71</definedName>
    <definedName name="density" localSheetId="10">[93]INPUT!$B$71</definedName>
    <definedName name="density">#REF!</definedName>
    <definedName name="DETAILED_ESTIMATE" localSheetId="4">#REF!</definedName>
    <definedName name="DETAILED_ESTIMATE">#REF!</definedName>
    <definedName name="Detest_10000" localSheetId="23">#REF!</definedName>
    <definedName name="Detest_10000" localSheetId="24">#REF!</definedName>
    <definedName name="Detest_10000" localSheetId="5">#REF!</definedName>
    <definedName name="Detest_10000" localSheetId="11">#REF!</definedName>
    <definedName name="Detest_10000" localSheetId="14">#REF!</definedName>
    <definedName name="Detest_10000" localSheetId="17">#REF!</definedName>
    <definedName name="Detest_10000" localSheetId="18">#REF!</definedName>
    <definedName name="Detest_10000" localSheetId="20">#REF!</definedName>
    <definedName name="Detest_10000" localSheetId="21">#REF!</definedName>
    <definedName name="Detest_10000" localSheetId="9">#REF!</definedName>
    <definedName name="Detest_10000" localSheetId="15">#REF!</definedName>
    <definedName name="Detest_10000" localSheetId="16">#REF!</definedName>
    <definedName name="Detest_10000" localSheetId="4">#REF!</definedName>
    <definedName name="Detest_10000" localSheetId="10">#REF!</definedName>
    <definedName name="Detest_10000">#REF!</definedName>
    <definedName name="Detest_1LL_12" localSheetId="23">#REF!</definedName>
    <definedName name="Detest_1LL_12" localSheetId="24">#REF!</definedName>
    <definedName name="Detest_1LL_12" localSheetId="5">#REF!</definedName>
    <definedName name="Detest_1LL_12" localSheetId="11">#REF!</definedName>
    <definedName name="Detest_1LL_12" localSheetId="14">#REF!</definedName>
    <definedName name="Detest_1LL_12" localSheetId="17">#REF!</definedName>
    <definedName name="Detest_1LL_12" localSheetId="18">#REF!</definedName>
    <definedName name="Detest_1LL_12" localSheetId="20">#REF!</definedName>
    <definedName name="Detest_1LL_12" localSheetId="21">#REF!</definedName>
    <definedName name="Detest_1LL_12" localSheetId="9">#REF!</definedName>
    <definedName name="Detest_1LL_12" localSheetId="15">#REF!</definedName>
    <definedName name="Detest_1LL_12" localSheetId="4">#REF!</definedName>
    <definedName name="Detest_1LL_12" localSheetId="10">#REF!</definedName>
    <definedName name="Detest_1LL_12">#REF!</definedName>
    <definedName name="Detest_1LL_7.5" localSheetId="23">#REF!</definedName>
    <definedName name="Detest_1LL_7.5" localSheetId="24">#REF!</definedName>
    <definedName name="Detest_1LL_7.5" localSheetId="5">#REF!</definedName>
    <definedName name="Detest_1LL_7.5" localSheetId="14">#REF!</definedName>
    <definedName name="Detest_1LL_7.5" localSheetId="17">#REF!</definedName>
    <definedName name="Detest_1LL_7.5" localSheetId="18">#REF!</definedName>
    <definedName name="Detest_1LL_7.5" localSheetId="20">#REF!</definedName>
    <definedName name="Detest_1LL_7.5" localSheetId="21">#REF!</definedName>
    <definedName name="Detest_1LL_7.5" localSheetId="9">#REF!</definedName>
    <definedName name="Detest_1LL_7.5" localSheetId="15">#REF!</definedName>
    <definedName name="Detest_1LL_7.5" localSheetId="4">#REF!</definedName>
    <definedName name="Detest_1LL_7.5" localSheetId="10">#REF!</definedName>
    <definedName name="Detest_1LL_7.5">#REF!</definedName>
    <definedName name="Detest_1LL_7_5" localSheetId="11">#REF!</definedName>
    <definedName name="Detest_1LL_7_5" localSheetId="18">#REF!</definedName>
    <definedName name="Detest_1LL_7_5" localSheetId="21">#REF!</definedName>
    <definedName name="Detest_1LL_7_5" localSheetId="4">#REF!</definedName>
    <definedName name="Detest_1LL_7_5">#REF!</definedName>
    <definedName name="Detest_30000" localSheetId="23">#REF!</definedName>
    <definedName name="Detest_30000" localSheetId="24">#REF!</definedName>
    <definedName name="Detest_30000" localSheetId="5">#REF!</definedName>
    <definedName name="Detest_30000" localSheetId="11">#REF!</definedName>
    <definedName name="Detest_30000" localSheetId="14">#REF!</definedName>
    <definedName name="Detest_30000" localSheetId="17">#REF!</definedName>
    <definedName name="Detest_30000" localSheetId="18">#REF!</definedName>
    <definedName name="Detest_30000" localSheetId="20">#REF!</definedName>
    <definedName name="Detest_30000" localSheetId="21">#REF!</definedName>
    <definedName name="Detest_30000" localSheetId="4">#REF!</definedName>
    <definedName name="Detest_30000">#REF!</definedName>
    <definedName name="Detest_60000" localSheetId="23">#REF!</definedName>
    <definedName name="Detest_60000" localSheetId="24">#REF!</definedName>
    <definedName name="Detest_60000" localSheetId="5">#REF!</definedName>
    <definedName name="Detest_60000" localSheetId="11">#REF!</definedName>
    <definedName name="Detest_60000" localSheetId="14">#REF!</definedName>
    <definedName name="Detest_60000" localSheetId="17">#REF!</definedName>
    <definedName name="Detest_60000" localSheetId="18">#REF!</definedName>
    <definedName name="Detest_60000" localSheetId="20">#REF!</definedName>
    <definedName name="Detest_60000" localSheetId="21">#REF!</definedName>
    <definedName name="Detest_60000" localSheetId="4">#REF!</definedName>
    <definedName name="Detest_60000">#REF!</definedName>
    <definedName name="dev" localSheetId="11">#REF!</definedName>
    <definedName name="dev" localSheetId="18">#REF!</definedName>
    <definedName name="dev" localSheetId="21">#REF!</definedName>
    <definedName name="dev" localSheetId="9">[95]Spec!$B$19</definedName>
    <definedName name="dev" localSheetId="16">[95]Spec!$B$19</definedName>
    <definedName name="dev" localSheetId="4">[95]Spec!$B$19</definedName>
    <definedName name="dev" localSheetId="10">[95]Spec!$B$19</definedName>
    <definedName name="dev">#REF!</definedName>
    <definedName name="deva" localSheetId="11">#REF!</definedName>
    <definedName name="deva" localSheetId="18">#REF!</definedName>
    <definedName name="deva" localSheetId="21">#REF!</definedName>
    <definedName name="deva" localSheetId="9">[95]Spec!$B$3</definedName>
    <definedName name="deva" localSheetId="16">[95]Spec!$B$3</definedName>
    <definedName name="deva" localSheetId="4">[95]Spec!$B$3</definedName>
    <definedName name="deva" localSheetId="10">[95]Spec!$B$3</definedName>
    <definedName name="deva">#REF!</definedName>
    <definedName name="Devarapanpatti" localSheetId="11">#REF!</definedName>
    <definedName name="Devarapanpatti" localSheetId="18">#REF!</definedName>
    <definedName name="Devarapanpatti" localSheetId="21">#REF!</definedName>
    <definedName name="Devarapanpatti" localSheetId="9">[95]Spec!$B$19</definedName>
    <definedName name="Devarapanpatti" localSheetId="16">[95]Spec!$B$19</definedName>
    <definedName name="Devarapanpatti" localSheetId="4">[95]Spec!$B$19</definedName>
    <definedName name="Devarapanpatti" localSheetId="10">[95]Spec!$B$19</definedName>
    <definedName name="Devarapanpatti">#REF!</definedName>
    <definedName name="dfasdf" localSheetId="9">IF([97]!Loan_Amount*[97]!Interest_Rate*[97]!Loan_Years*[97]!Loan_Start&gt;0,1,0)</definedName>
    <definedName name="dfasdf" localSheetId="16">IF([98]!Loan_Amount*[98]!Interest_Rate*[98]!Loan_Years*[98]!Loan_Start&gt;0,1,0)</definedName>
    <definedName name="dfasdf" localSheetId="4">IF([97]!Loan_Amount*[97]!Interest_Rate*[97]!Loan_Years*[97]!Loan_Start&gt;0,1,0)</definedName>
    <definedName name="dfasdf" localSheetId="10">IF([97]!Loan_Amount*[97]!Interest_Rate*[97]!Loan_Years*[97]!Loan_Start&gt;0,1,0)</definedName>
    <definedName name="dfasdf">IF([99]!Loan_Amount*[99]!Interest_Rate*[99]!Loan_Years*[99]!Loan_Start&gt;0,1,0)</definedName>
    <definedName name="DFD" localSheetId="9">MATCH(0.01,[97]!End_Bal,-1)+1</definedName>
    <definedName name="DFD" localSheetId="16">MATCH(0.01,[98]!End_Bal,-1)+1</definedName>
    <definedName name="DFD" localSheetId="4">MATCH(0.01,[97]!End_Bal,-1)+1</definedName>
    <definedName name="DFD" localSheetId="10">MATCH(0.01,[97]!End_Bal,-1)+1</definedName>
    <definedName name="DFD">MATCH(0.01,[99]!End_Bal,-1)+1</definedName>
    <definedName name="dfpiperatewed" localSheetId="24">#REF!</definedName>
    <definedName name="dfpiperatewed" localSheetId="11">#REF!</definedName>
    <definedName name="dfpiperatewed" localSheetId="18">#REF!</definedName>
    <definedName name="dfpiperatewed" localSheetId="21">#REF!</definedName>
    <definedName name="dfpiperatewed" localSheetId="4">#REF!</definedName>
    <definedName name="dfpiperatewed">#REF!</definedName>
    <definedName name="dfpiperatewoed" localSheetId="24">#REF!</definedName>
    <definedName name="dfpiperatewoed" localSheetId="11">#REF!</definedName>
    <definedName name="dfpiperatewoed" localSheetId="18">#REF!</definedName>
    <definedName name="dfpiperatewoed" localSheetId="21">#REF!</definedName>
    <definedName name="dfpiperatewoed" localSheetId="4">#REF!</definedName>
    <definedName name="dfpiperatewoed">#REF!</definedName>
    <definedName name="DFS" localSheetId="8">DATE(YEAR([99]!Loan_Start),MONTH([99]!Loan_Start)+Payment_Number,DAY([99]!Loan_Start))</definedName>
    <definedName name="DFS" localSheetId="18">DATE(YEAR([99]!Loan_Start),MONTH([99]!Loan_Start)+Payment_Number,DAY([99]!Loan_Start))</definedName>
    <definedName name="DFS" localSheetId="21">DATE(YEAR([99]!Loan_Start),MONTH([99]!Loan_Start)+Payment_Number,DAY([99]!Loan_Start))</definedName>
    <definedName name="DFS" localSheetId="9">DATE(YEAR([97]!Loan_Start),MONTH([97]!Loan_Start)+Payment_Number,DAY([97]!Loan_Start))</definedName>
    <definedName name="DFS" localSheetId="16">DATE(YEAR([98]!Loan_Start),MONTH([98]!Loan_Start)+Payment_Number,DAY([98]!Loan_Start))</definedName>
    <definedName name="DFS" localSheetId="4">DATE(YEAR([97]!Loan_Start),MONTH([97]!Loan_Start)+Payment_Number,DAY([97]!Loan_Start))</definedName>
    <definedName name="DFS" localSheetId="10">DATE(YEAR([97]!Loan_Start),MONTH([97]!Loan_Start)+Payment_Number,DAY([97]!Loan_Start))</definedName>
    <definedName name="DFS">DATE(YEAR([99]!Loan_Start),MONTH([99]!Loan_Start)+Payment_Number,DAY([99]!Loan_Start))</definedName>
    <definedName name="dfsplratewoed">'[76]CIDFPipe&amp;spl'!$H$15:$H$22</definedName>
    <definedName name="DG" localSheetId="4">#REF!</definedName>
    <definedName name="DG">#REF!</definedName>
    <definedName name="diabend" localSheetId="24">'[100]LINE-BEND'!#REF!</definedName>
    <definedName name="diabend" localSheetId="18">'[100]LINE-BEND'!#REF!</definedName>
    <definedName name="diabend" localSheetId="21">'[100]LINE-BEND'!#REF!</definedName>
    <definedName name="diabend" localSheetId="9">'[100]LINE-BEND'!#REF!</definedName>
    <definedName name="diabend" localSheetId="16">'[100]LINE-BEND'!#REF!</definedName>
    <definedName name="diabend" localSheetId="4">'[100]LINE-BEND'!#REF!</definedName>
    <definedName name="diabend" localSheetId="10">'[100]LINE-BEND'!#REF!</definedName>
    <definedName name="diabend">'[100]LINE-BEND'!#REF!</definedName>
    <definedName name="diabend1" localSheetId="24">'[100]LINE-BEND'!#REF!</definedName>
    <definedName name="diabend1" localSheetId="18">'[100]LINE-BEND'!#REF!</definedName>
    <definedName name="diabend1" localSheetId="21">'[100]LINE-BEND'!#REF!</definedName>
    <definedName name="diabend1" localSheetId="9">'[100]LINE-BEND'!#REF!</definedName>
    <definedName name="diabend1" localSheetId="16">'[100]LINE-BEND'!#REF!</definedName>
    <definedName name="diabend1" localSheetId="4">'[100]LINE-BEND'!#REF!</definedName>
    <definedName name="diabend1" localSheetId="10">'[100]LINE-BEND'!#REF!</definedName>
    <definedName name="diabend1">'[100]LINE-BEND'!#REF!</definedName>
    <definedName name="dibvalverate" localSheetId="18">[61]VALVESPN1.6!#REF!</definedName>
    <definedName name="dibvalverate" localSheetId="21">[61]VALVESPN1.6!#REF!</definedName>
    <definedName name="dibvalverate" localSheetId="4">[61]VALVESPN1.6!#REF!</definedName>
    <definedName name="dibvalverate">[61]VALVESPN1.6!#REF!</definedName>
    <definedName name="didfpiperatewed">[76]DIFlK9!$G$4:$G$37</definedName>
    <definedName name="didfpiperatewoed">[76]DIFlK9!$H$4:$H$37</definedName>
    <definedName name="digvalverate" localSheetId="24">[61]VALVESPN1.6!#REF!</definedName>
    <definedName name="digvalverate" localSheetId="18">[61]VALVESPN1.6!#REF!</definedName>
    <definedName name="digvalverate" localSheetId="21">[61]VALVESPN1.6!#REF!</definedName>
    <definedName name="digvalverate" localSheetId="4">[61]VALVESPN1.6!#REF!</definedName>
    <definedName name="digvalverate">[61]VALVESPN1.6!#REF!</definedName>
    <definedName name="dik7ratewed">[76]DIK7!$G$3:$G$18</definedName>
    <definedName name="dik7ratewoed">[76]DIK7!$H$3:$H$18</definedName>
    <definedName name="dik9ratewed">[76]DIK9!$G$3:$G$18</definedName>
    <definedName name="dik9ratewoed">[76]DIK9!$H$3:$H$18</definedName>
    <definedName name="dirtboxrate" localSheetId="24">#REF!</definedName>
    <definedName name="dirtboxrate" localSheetId="11">#REF!</definedName>
    <definedName name="dirtboxrate" localSheetId="18">#REF!</definedName>
    <definedName name="dirtboxrate" localSheetId="21">#REF!</definedName>
    <definedName name="dirtboxrate" localSheetId="4">#REF!</definedName>
    <definedName name="dirtboxrate">#REF!</definedName>
    <definedName name="dis" localSheetId="24">#REF!</definedName>
    <definedName name="dis" localSheetId="11">#REF!</definedName>
    <definedName name="dis" localSheetId="18">#REF!</definedName>
    <definedName name="dis" localSheetId="21">#REF!</definedName>
    <definedName name="dis" localSheetId="4">#REF!</definedName>
    <definedName name="dis">#REF!</definedName>
    <definedName name="DisACsheet" localSheetId="11">#REF!</definedName>
    <definedName name="DisACsheet" localSheetId="18">#REF!</definedName>
    <definedName name="DisACsheet" localSheetId="21">#REF!</definedName>
    <definedName name="DisACsheet" localSheetId="9">#REF!</definedName>
    <definedName name="DisACsheet" localSheetId="16">#REF!</definedName>
    <definedName name="DisACsheet" localSheetId="4">#REF!</definedName>
    <definedName name="DisACsheet" localSheetId="10">#REF!</definedName>
    <definedName name="DisACsheet">#REF!</definedName>
    <definedName name="DisBW" localSheetId="11">#REF!</definedName>
    <definedName name="DisBW" localSheetId="18">#REF!</definedName>
    <definedName name="DisBW" localSheetId="21">#REF!</definedName>
    <definedName name="DisBW" localSheetId="9">#REF!</definedName>
    <definedName name="DisBW" localSheetId="16">#REF!</definedName>
    <definedName name="DisBW" localSheetId="4">#REF!</definedName>
    <definedName name="DisBW" localSheetId="10">#REF!</definedName>
    <definedName name="DisBW">#REF!</definedName>
    <definedName name="discarvrate" localSheetId="24">#REF!</definedName>
    <definedName name="discarvrate" localSheetId="11">#REF!</definedName>
    <definedName name="discarvrate" localSheetId="18">#REF!</definedName>
    <definedName name="discarvrate" localSheetId="21">#REF!</definedName>
    <definedName name="discarvrate" localSheetId="4">#REF!</definedName>
    <definedName name="discarvrate">#REF!</definedName>
    <definedName name="Disfloor" localSheetId="11">#REF!</definedName>
    <definedName name="Disfloor" localSheetId="18">#REF!</definedName>
    <definedName name="Disfloor" localSheetId="21">#REF!</definedName>
    <definedName name="Disfloor" localSheetId="9">#REF!</definedName>
    <definedName name="Disfloor" localSheetId="16">#REF!</definedName>
    <definedName name="Disfloor" localSheetId="4">#REF!</definedName>
    <definedName name="Disfloor" localSheetId="10">#REF!</definedName>
    <definedName name="Disfloor">#REF!</definedName>
    <definedName name="Dismantling" localSheetId="11">#REF!</definedName>
    <definedName name="Dismantling" localSheetId="18">#REF!</definedName>
    <definedName name="Dismantling" localSheetId="21">#REF!</definedName>
    <definedName name="Dismantling" localSheetId="9">[20]Spec!$D$30</definedName>
    <definedName name="Dismantling" localSheetId="16">[20]Spec!$D$30</definedName>
    <definedName name="Dismantling" localSheetId="4">[20]Spec!$D$30</definedName>
    <definedName name="Dismantling" localSheetId="10">[20]Spec!$D$30</definedName>
    <definedName name="Dismantling">#REF!</definedName>
    <definedName name="DismantlingBW" localSheetId="11">#REF!</definedName>
    <definedName name="DismantlingBW" localSheetId="18">#REF!</definedName>
    <definedName name="DismantlingBW" localSheetId="21">#REF!</definedName>
    <definedName name="DismantlingBW" localSheetId="9">[20]Spec!$D$31</definedName>
    <definedName name="DismantlingBW" localSheetId="16">[20]Spec!$D$31</definedName>
    <definedName name="DismantlingBW" localSheetId="4">[20]Spec!$D$31</definedName>
    <definedName name="DismantlingBW" localSheetId="10">[20]Spec!$D$31</definedName>
    <definedName name="DismantlingBW">#REF!</definedName>
    <definedName name="DismantlingRR" localSheetId="11">#REF!</definedName>
    <definedName name="DismantlingRR" localSheetId="18">#REF!</definedName>
    <definedName name="DismantlingRR" localSheetId="21">#REF!</definedName>
    <definedName name="DismantlingRR" localSheetId="9">[20]Spec!$D$32</definedName>
    <definedName name="DismantlingRR" localSheetId="16">[20]Spec!$D$32</definedName>
    <definedName name="DismantlingRR" localSheetId="4">[20]Spec!$D$32</definedName>
    <definedName name="DismantlingRR" localSheetId="10">[20]Spec!$D$32</definedName>
    <definedName name="DismantlingRR">#REF!</definedName>
    <definedName name="displrate">[76]DISpl!$F$3:$F$20</definedName>
    <definedName name="DisRCC" localSheetId="11">#REF!</definedName>
    <definedName name="DisRCC" localSheetId="18">#REF!</definedName>
    <definedName name="DisRCC" localSheetId="21">#REF!</definedName>
    <definedName name="DisRCC" localSheetId="9">#REF!</definedName>
    <definedName name="DisRCC" localSheetId="16">#REF!</definedName>
    <definedName name="DisRCC" localSheetId="4">#REF!</definedName>
    <definedName name="DisRCC" localSheetId="10">#REF!</definedName>
    <definedName name="DisRCC">#REF!</definedName>
    <definedName name="dist" localSheetId="23">'[3]Shoring and Strutting'!#REF!</definedName>
    <definedName name="dist" localSheetId="24">'[3]Shoring and Strutting'!#REF!</definedName>
    <definedName name="dist" localSheetId="5">'[3]Shoring and Strutting'!#REF!</definedName>
    <definedName name="dist" localSheetId="14">'[3]Shoring and Strutting'!#REF!</definedName>
    <definedName name="dist" localSheetId="17">'[3]Shoring and Strutting'!#REF!</definedName>
    <definedName name="dist" localSheetId="18">'[3]Shoring and Strutting'!#REF!</definedName>
    <definedName name="dist" localSheetId="20">'[3]Shoring and Strutting'!#REF!</definedName>
    <definedName name="dist" localSheetId="21">'[3]Shoring and Strutting'!#REF!</definedName>
    <definedName name="dist" localSheetId="9">'[3]Shoring and Strutting'!#REF!</definedName>
    <definedName name="dist" localSheetId="16">'[3]Shoring and Strutting'!#REF!</definedName>
    <definedName name="dist" localSheetId="4">'[3]Shoring and Strutting'!#REF!</definedName>
    <definedName name="dist" localSheetId="10">'[3]Shoring and Strutting'!#REF!</definedName>
    <definedName name="dist">'[3]Shoring and Strutting'!#REF!</definedName>
    <definedName name="Distember" localSheetId="23">#REF!</definedName>
    <definedName name="Distember" localSheetId="24">#REF!</definedName>
    <definedName name="Distember" localSheetId="5">#REF!</definedName>
    <definedName name="Distember" localSheetId="11">#REF!</definedName>
    <definedName name="Distember" localSheetId="14">#REF!</definedName>
    <definedName name="Distember" localSheetId="17">#REF!</definedName>
    <definedName name="Distember" localSheetId="18">#REF!</definedName>
    <definedName name="Distember" localSheetId="20">#REF!</definedName>
    <definedName name="Distember" localSheetId="21">#REF!</definedName>
    <definedName name="Distember" localSheetId="9">#REF!</definedName>
    <definedName name="Distember" localSheetId="15">#REF!</definedName>
    <definedName name="Distember" localSheetId="16">#REF!</definedName>
    <definedName name="Distember" localSheetId="4">#REF!</definedName>
    <definedName name="Distember" localSheetId="10">#REF!</definedName>
    <definedName name="Distember">#REF!</definedName>
    <definedName name="Distemper" localSheetId="11">#REF!</definedName>
    <definedName name="Distemper" localSheetId="18">#REF!</definedName>
    <definedName name="Distemper" localSheetId="21">#REF!</definedName>
    <definedName name="Distemper" localSheetId="9">#REF!</definedName>
    <definedName name="Distemper" localSheetId="16">#REF!</definedName>
    <definedName name="Distemper" localSheetId="4">#REF!</definedName>
    <definedName name="Distemper" localSheetId="10">#REF!</definedName>
    <definedName name="Distemper">#REF!</definedName>
    <definedName name="Distiles" localSheetId="11">#REF!</definedName>
    <definedName name="Distiles" localSheetId="18">#REF!</definedName>
    <definedName name="Distiles" localSheetId="21">#REF!</definedName>
    <definedName name="Distiles" localSheetId="9">#REF!</definedName>
    <definedName name="Distiles" localSheetId="16">#REF!</definedName>
    <definedName name="Distiles" localSheetId="4">#REF!</definedName>
    <definedName name="Distiles" localSheetId="10">#REF!</definedName>
    <definedName name="Distiles">#REF!</definedName>
    <definedName name="District" localSheetId="8">#REF!</definedName>
    <definedName name="District" localSheetId="11">#REF!</definedName>
    <definedName name="District" localSheetId="18">#REF!</definedName>
    <definedName name="District" localSheetId="21">#REF!</definedName>
    <definedName name="District" localSheetId="9">[20]InputData!$G$6</definedName>
    <definedName name="District" localSheetId="16">[20]InputData!$G$6</definedName>
    <definedName name="District" localSheetId="4">[20]InputData!$G$6</definedName>
    <definedName name="District" localSheetId="10">[20]InputData!$G$6</definedName>
    <definedName name="District">#REF!</definedName>
    <definedName name="Diswc" localSheetId="11">#REF!</definedName>
    <definedName name="Diswc" localSheetId="18">#REF!</definedName>
    <definedName name="Diswc" localSheetId="21">#REF!</definedName>
    <definedName name="Diswc" localSheetId="9">#REF!</definedName>
    <definedName name="Diswc" localSheetId="16">#REF!</definedName>
    <definedName name="Diswc" localSheetId="4">#REF!</definedName>
    <definedName name="Diswc" localSheetId="10">#REF!</definedName>
    <definedName name="Diswc">#REF!</definedName>
    <definedName name="dl_hd" localSheetId="24">#REF!</definedName>
    <definedName name="dl_hd" localSheetId="11">#REF!</definedName>
    <definedName name="dl_hd" localSheetId="18">#REF!</definedName>
    <definedName name="dl_hd" localSheetId="21">#REF!</definedName>
    <definedName name="dl_hd" localSheetId="4">#REF!</definedName>
    <definedName name="dl_hd">#REF!</definedName>
    <definedName name="DOOR" localSheetId="11">#REF!</definedName>
    <definedName name="DOOR" localSheetId="18">#REF!</definedName>
    <definedName name="DOOR" localSheetId="21">#REF!</definedName>
    <definedName name="DOOR" localSheetId="9">#REF!</definedName>
    <definedName name="DOOR" localSheetId="16">#REF!</definedName>
    <definedName name="DOOR" localSheetId="4">#REF!</definedName>
    <definedName name="DOOR" localSheetId="10">#REF!</definedName>
    <definedName name="DOOR">#REF!</definedName>
    <definedName name="doss" localSheetId="4">#REF!</definedName>
    <definedName name="doss">#REF!</definedName>
    <definedName name="Drainagelayer" localSheetId="11">#REF!</definedName>
    <definedName name="Drainagelayer" localSheetId="18">#REF!</definedName>
    <definedName name="Drainagelayer" localSheetId="21">#REF!</definedName>
    <definedName name="Drainagelayer" localSheetId="9">[20]Spec!$B$13</definedName>
    <definedName name="Drainagelayer" localSheetId="16">[20]Spec!$B$13</definedName>
    <definedName name="Drainagelayer" localSheetId="4">[20]Spec!$B$13</definedName>
    <definedName name="Drainagelayer" localSheetId="10">[20]Spec!$B$13</definedName>
    <definedName name="Drainagelayer">#REF!</definedName>
    <definedName name="drop_size" localSheetId="24">[63]INPUT!$B$107</definedName>
    <definedName name="drop_size" localSheetId="8">[64]INPUT!$B$107</definedName>
    <definedName name="drop_size" localSheetId="9">[65]INPUT!$B$100</definedName>
    <definedName name="drop_size" localSheetId="15">[39]INPUT!$B$101</definedName>
    <definedName name="drop_size" localSheetId="16">[67]INPUT!$B$100</definedName>
    <definedName name="drop_size" localSheetId="4">[65]INPUT!$B$100</definedName>
    <definedName name="drop_size" localSheetId="10">[65]INPUT!$B$100</definedName>
    <definedName name="drop_size">[68]INPUT!$B$107</definedName>
    <definedName name="drop_size1" localSheetId="9">[69]INPUT!$B$101</definedName>
    <definedName name="drop_size1" localSheetId="15">[70]INPUT!$B$101</definedName>
    <definedName name="drop_size1" localSheetId="16">[70]INPUT!$B$101</definedName>
    <definedName name="drop_size1" localSheetId="4">[69]INPUT!$B$101</definedName>
    <definedName name="drop_size1" localSheetId="10">[69]INPUT!$B$101</definedName>
    <definedName name="drop_size1">[19]INPUT!$B$101</definedName>
    <definedName name="drop_tmm" localSheetId="24">[63]INPUT!$B$105</definedName>
    <definedName name="drop_tmm" localSheetId="8">[64]INPUT!$B$105</definedName>
    <definedName name="drop_tmm" localSheetId="9">[65]INPUT!$B$98</definedName>
    <definedName name="drop_tmm" localSheetId="15">[39]INPUT!$B$99</definedName>
    <definedName name="drop_tmm" localSheetId="16">[67]INPUT!$B$98</definedName>
    <definedName name="drop_tmm" localSheetId="4">[65]INPUT!$B$98</definedName>
    <definedName name="drop_tmm" localSheetId="10">[65]INPUT!$B$98</definedName>
    <definedName name="drop_tmm">[68]INPUT!$B$105</definedName>
    <definedName name="drop_tmm1" localSheetId="9">[69]INPUT!$B$99</definedName>
    <definedName name="drop_tmm1" localSheetId="15">[70]INPUT!$B$99</definedName>
    <definedName name="drop_tmm1" localSheetId="16">[70]INPUT!$B$99</definedName>
    <definedName name="drop_tmm1" localSheetId="4">[69]INPUT!$B$99</definedName>
    <definedName name="drop_tmm1" localSheetId="10">[69]INPUT!$B$99</definedName>
    <definedName name="drop_tmm1">[19]INPUT!$B$99</definedName>
    <definedName name="ds_len" localSheetId="24">#REF!</definedName>
    <definedName name="ds_len" localSheetId="11">#REF!</definedName>
    <definedName name="ds_len" localSheetId="18">#REF!</definedName>
    <definedName name="ds_len" localSheetId="21">#REF!</definedName>
    <definedName name="ds_len" localSheetId="4">#REF!</definedName>
    <definedName name="ds_len">#REF!</definedName>
    <definedName name="ds_len_pro" localSheetId="24">#REF!</definedName>
    <definedName name="ds_len_pro" localSheetId="11">#REF!</definedName>
    <definedName name="ds_len_pro" localSheetId="18">#REF!</definedName>
    <definedName name="ds_len_pro" localSheetId="21">#REF!</definedName>
    <definedName name="ds_len_pro" localSheetId="4">#REF!</definedName>
    <definedName name="ds_len_pro">#REF!</definedName>
    <definedName name="dt" localSheetId="24">#REF!</definedName>
    <definedName name="dt" localSheetId="11">#REF!</definedName>
    <definedName name="dt" localSheetId="18">#REF!</definedName>
    <definedName name="dt" localSheetId="21">#REF!</definedName>
    <definedName name="dt" localSheetId="4">#REF!</definedName>
    <definedName name="dt">#REF!</definedName>
    <definedName name="E" localSheetId="24">'[57]Side wall dsn Formula'!$I$30</definedName>
    <definedName name="E" localSheetId="9">'[58]Side wall dsn Formula'!$I$30</definedName>
    <definedName name="E" localSheetId="15">'[45]Side wall dsn Formula'!$I$30</definedName>
    <definedName name="E" localSheetId="16">'[58]Side wall dsn Formula'!$I$30</definedName>
    <definedName name="E" localSheetId="4">'[58]Side wall dsn Formula'!$I$30</definedName>
    <definedName name="E" localSheetId="10">'[58]Side wall dsn Formula'!$I$30</definedName>
    <definedName name="E">'[46]Side wall dsn Formula'!$I$30</definedName>
    <definedName name="Eartghfill" localSheetId="18">[94]Specification!#REF!</definedName>
    <definedName name="Eartghfill" localSheetId="21">[94]Specification!#REF!</definedName>
    <definedName name="Eartghfill" localSheetId="9">[20]Specification!#REF!</definedName>
    <definedName name="Eartghfill" localSheetId="16">[20]Specification!#REF!</definedName>
    <definedName name="Eartghfill" localSheetId="4">[20]Specification!#REF!</definedName>
    <definedName name="Eartghfill" localSheetId="10">[20]Specification!#REF!</definedName>
    <definedName name="Eartghfill">[94]Specification!#REF!</definedName>
    <definedName name="EARTH_FILL" localSheetId="23">#REF!</definedName>
    <definedName name="EARTH_FILL" localSheetId="24">#REF!</definedName>
    <definedName name="EARTH_FILL" localSheetId="5">#REF!</definedName>
    <definedName name="EARTH_FILL" localSheetId="11">#REF!</definedName>
    <definedName name="EARTH_FILL" localSheetId="14">#REF!</definedName>
    <definedName name="EARTH_FILL" localSheetId="17">#REF!</definedName>
    <definedName name="EARTH_FILL" localSheetId="18">#REF!</definedName>
    <definedName name="EARTH_FILL" localSheetId="20">#REF!</definedName>
    <definedName name="EARTH_FILL" localSheetId="21">#REF!</definedName>
    <definedName name="EARTH_FILL" localSheetId="9">#REF!</definedName>
    <definedName name="EARTH_FILL" localSheetId="15">#REF!</definedName>
    <definedName name="EARTH_FILL" localSheetId="16">#REF!</definedName>
    <definedName name="EARTH_FILL" localSheetId="4">#REF!</definedName>
    <definedName name="EARTH_FILL" localSheetId="10">#REF!</definedName>
    <definedName name="EARTH_FILL">#REF!</definedName>
    <definedName name="Earthfilling" localSheetId="18">[94]Specification!#REF!</definedName>
    <definedName name="Earthfilling" localSheetId="21">[94]Specification!#REF!</definedName>
    <definedName name="Earthfilling" localSheetId="9">[20]Specification!#REF!</definedName>
    <definedName name="Earthfilling" localSheetId="16">[20]Specification!#REF!</definedName>
    <definedName name="Earthfilling" localSheetId="4">[20]Specification!#REF!</definedName>
    <definedName name="Earthfilling" localSheetId="10">[20]Specification!#REF!</definedName>
    <definedName name="Earthfilling">[94]Specification!#REF!</definedName>
    <definedName name="ee" localSheetId="24">#REF!</definedName>
    <definedName name="ee" localSheetId="11">#REF!</definedName>
    <definedName name="ee" localSheetId="18">#REF!</definedName>
    <definedName name="ee" localSheetId="21">#REF!</definedName>
    <definedName name="ee" localSheetId="4">#REF!</definedName>
    <definedName name="ee">#REF!</definedName>
    <definedName name="eeee" localSheetId="4">#REF!</definedName>
    <definedName name="eeee">#REF!</definedName>
    <definedName name="EL1_" localSheetId="23">'[3]Shoring and Strutting'!#REF!</definedName>
    <definedName name="EL1_" localSheetId="24">'[3]Shoring and Strutting'!#REF!</definedName>
    <definedName name="EL1_" localSheetId="5">'[3]Shoring and Strutting'!#REF!</definedName>
    <definedName name="EL1_" localSheetId="14">'[3]Shoring and Strutting'!#REF!</definedName>
    <definedName name="EL1_" localSheetId="17">'[3]Shoring and Strutting'!#REF!</definedName>
    <definedName name="EL1_" localSheetId="18">'[3]Shoring and Strutting'!#REF!</definedName>
    <definedName name="EL1_" localSheetId="20">'[3]Shoring and Strutting'!#REF!</definedName>
    <definedName name="EL1_" localSheetId="21">'[3]Shoring and Strutting'!#REF!</definedName>
    <definedName name="EL1_" localSheetId="9">'[4]Shoring and Strutting'!#REF!</definedName>
    <definedName name="EL1_" localSheetId="15">'[4]Shoring and Strutting'!#REF!</definedName>
    <definedName name="EL1_" localSheetId="16">'[4]Shoring and Strutting'!#REF!</definedName>
    <definedName name="EL1_" localSheetId="4">'[4]Shoring and Strutting'!#REF!</definedName>
    <definedName name="EL1_" localSheetId="10">'[4]Shoring and Strutting'!#REF!</definedName>
    <definedName name="EL1_">'[3]Shoring and Strutting'!#REF!</definedName>
    <definedName name="Ele" localSheetId="18">'[100]LINE-BEND'!#REF!</definedName>
    <definedName name="Ele" localSheetId="21">'[100]LINE-BEND'!#REF!</definedName>
    <definedName name="Ele" localSheetId="9">'[100]LINE-BEND'!#REF!</definedName>
    <definedName name="Ele" localSheetId="15">'[100]LINE-BEND'!#REF!</definedName>
    <definedName name="Ele" localSheetId="16">'[100]LINE-BEND'!#REF!</definedName>
    <definedName name="Ele" localSheetId="4">'[100]LINE-BEND'!#REF!</definedName>
    <definedName name="Ele" localSheetId="10">'[100]LINE-BEND'!#REF!</definedName>
    <definedName name="Ele">'[100]LINE-BEND'!#REF!</definedName>
    <definedName name="ele_cal" localSheetId="24">#REF!</definedName>
    <definedName name="ele_cal" localSheetId="11">#REF!</definedName>
    <definedName name="ele_cal" localSheetId="18">#REF!</definedName>
    <definedName name="ele_cal" localSheetId="21">#REF!</definedName>
    <definedName name="ele_cal" localSheetId="4">#REF!</definedName>
    <definedName name="ele_cal">#REF!</definedName>
    <definedName name="ele_est" localSheetId="24">#REF!</definedName>
    <definedName name="ele_est" localSheetId="11">#REF!</definedName>
    <definedName name="ele_est" localSheetId="18">#REF!</definedName>
    <definedName name="ele_est" localSheetId="21">#REF!</definedName>
    <definedName name="ele_est" localSheetId="4">#REF!</definedName>
    <definedName name="ele_est">#REF!</definedName>
    <definedName name="Elect" localSheetId="11">#REF!</definedName>
    <definedName name="Elect" localSheetId="18">#REF!</definedName>
    <definedName name="Elect" localSheetId="21">#REF!</definedName>
    <definedName name="Elect" localSheetId="9">#REF!</definedName>
    <definedName name="Elect" localSheetId="16">#REF!</definedName>
    <definedName name="Elect" localSheetId="4">#REF!</definedName>
    <definedName name="Elect" localSheetId="10">#REF!</definedName>
    <definedName name="Elect">#REF!</definedName>
    <definedName name="ELHR" localSheetId="23">'[3]Shoring and Strutting'!#REF!</definedName>
    <definedName name="ELHR" localSheetId="24">'[3]Shoring and Strutting'!#REF!</definedName>
    <definedName name="ELHR" localSheetId="5">'[3]Shoring and Strutting'!#REF!</definedName>
    <definedName name="ELHR" localSheetId="14">'[3]Shoring and Strutting'!#REF!</definedName>
    <definedName name="ELHR" localSheetId="17">'[3]Shoring and Strutting'!#REF!</definedName>
    <definedName name="ELHR" localSheetId="18">'[3]Shoring and Strutting'!#REF!</definedName>
    <definedName name="ELHR" localSheetId="20">'[3]Shoring and Strutting'!#REF!</definedName>
    <definedName name="ELHR" localSheetId="21">'[3]Shoring and Strutting'!#REF!</definedName>
    <definedName name="ELHR" localSheetId="9">'[4]Shoring and Strutting'!#REF!</definedName>
    <definedName name="ELHR" localSheetId="15">'[4]Shoring and Strutting'!#REF!</definedName>
    <definedName name="ELHR" localSheetId="16">'[4]Shoring and Strutting'!#REF!</definedName>
    <definedName name="ELHR" localSheetId="4">'[4]Shoring and Strutting'!#REF!</definedName>
    <definedName name="ELHR" localSheetId="10">'[4]Shoring and Strutting'!#REF!</definedName>
    <definedName name="ELHR">'[3]Shoring and Strutting'!#REF!</definedName>
    <definedName name="embankment" localSheetId="11">#REF!</definedName>
    <definedName name="embankment" localSheetId="18">#REF!</definedName>
    <definedName name="embankment" localSheetId="21">#REF!</definedName>
    <definedName name="embankment" localSheetId="9">[20]Spec!$D$8</definedName>
    <definedName name="embankment" localSheetId="16">[20]Spec!$D$8</definedName>
    <definedName name="embankment" localSheetId="4">[20]Spec!$D$8</definedName>
    <definedName name="embankment" localSheetId="10">[20]Spec!$D$8</definedName>
    <definedName name="embankment">#REF!</definedName>
    <definedName name="Embankment1" localSheetId="11">#REF!</definedName>
    <definedName name="Embankment1" localSheetId="18">#REF!</definedName>
    <definedName name="Embankment1" localSheetId="21">#REF!</definedName>
    <definedName name="Embankment1" localSheetId="9">[20]Spec!$D$9</definedName>
    <definedName name="Embankment1" localSheetId="16">[20]Spec!$D$9</definedName>
    <definedName name="Embankment1" localSheetId="4">[20]Spec!$D$9</definedName>
    <definedName name="Embankment1" localSheetId="10">[20]Spec!$D$9</definedName>
    <definedName name="Embankment1">#REF!</definedName>
    <definedName name="End" localSheetId="11">#REF!</definedName>
    <definedName name="End" localSheetId="18">#REF!</definedName>
    <definedName name="End" localSheetId="21">#REF!</definedName>
    <definedName name="End" localSheetId="9">[20]InputData!$I$4</definedName>
    <definedName name="End" localSheetId="16">[20]InputData!$I$4</definedName>
    <definedName name="End" localSheetId="4">[20]InputData!$I$4</definedName>
    <definedName name="End" localSheetId="10">[20]InputData!$I$4</definedName>
    <definedName name="End">#REF!</definedName>
    <definedName name="End_Bal" localSheetId="11">#REF!</definedName>
    <definedName name="End_Bal" localSheetId="18">#REF!</definedName>
    <definedName name="End_Bal" localSheetId="21">#REF!</definedName>
    <definedName name="End_Bal" localSheetId="9">#REF!</definedName>
    <definedName name="End_Bal" localSheetId="16">#REF!</definedName>
    <definedName name="End_Bal" localSheetId="4">#REF!</definedName>
    <definedName name="End_Bal" localSheetId="10">#REF!</definedName>
    <definedName name="End_Bal">#REF!</definedName>
    <definedName name="erectionrate" localSheetId="24">#REF!</definedName>
    <definedName name="erectionrate" localSheetId="11">#REF!</definedName>
    <definedName name="erectionrate" localSheetId="18">#REF!</definedName>
    <definedName name="erectionrate" localSheetId="21">#REF!</definedName>
    <definedName name="erectionrate" localSheetId="4">#REF!</definedName>
    <definedName name="erectionrate">#REF!</definedName>
    <definedName name="Est" localSheetId="18">[101]Spec!#REF!</definedName>
    <definedName name="Est" localSheetId="21">[101]Spec!#REF!</definedName>
    <definedName name="Est" localSheetId="9">[102]Spec!#REF!</definedName>
    <definedName name="Est" localSheetId="4">[102]Spec!#REF!</definedName>
    <definedName name="Est" localSheetId="10">[102]Spec!#REF!</definedName>
    <definedName name="Est">[101]Spec!#REF!</definedName>
    <definedName name="est_cost" localSheetId="24">#REF!</definedName>
    <definedName name="est_cost" localSheetId="11">#REF!</definedName>
    <definedName name="est_cost" localSheetId="18">#REF!</definedName>
    <definedName name="est_cost" localSheetId="21">#REF!</definedName>
    <definedName name="est_cost" localSheetId="4">#REF!</definedName>
    <definedName name="est_cost">#REF!</definedName>
    <definedName name="ET" localSheetId="24">'[57]Side wall dsn Formula'!$I$28</definedName>
    <definedName name="ET" localSheetId="9">'[58]Side wall dsn Formula'!$I$28</definedName>
    <definedName name="ET" localSheetId="15">'[45]Side wall dsn Formula'!$I$28</definedName>
    <definedName name="ET" localSheetId="16">'[58]Side wall dsn Formula'!$I$28</definedName>
    <definedName name="ET" localSheetId="4">'[58]Side wall dsn Formula'!$I$28</definedName>
    <definedName name="ET" localSheetId="10">'[58]Side wall dsn Formula'!$I$28</definedName>
    <definedName name="ET">'[46]Side wall dsn Formula'!$I$28</definedName>
    <definedName name="EW" localSheetId="11">#REF!</definedName>
    <definedName name="EW" localSheetId="18">#REF!</definedName>
    <definedName name="EW" localSheetId="21">#REF!</definedName>
    <definedName name="EW" localSheetId="9">#REF!</definedName>
    <definedName name="EW" localSheetId="16">#REF!</definedName>
    <definedName name="EW" localSheetId="4">#REF!</definedName>
    <definedName name="EW" localSheetId="10">#REF!</definedName>
    <definedName name="EW">#REF!</definedName>
    <definedName name="EWEAS" localSheetId="23">'[3]Shoring and Strutting'!#REF!</definedName>
    <definedName name="EWEAS" localSheetId="24">'[3]Shoring and Strutting'!#REF!</definedName>
    <definedName name="EWEAS" localSheetId="5">'[3]Shoring and Strutting'!#REF!</definedName>
    <definedName name="EWEAS" localSheetId="14">'[3]Shoring and Strutting'!#REF!</definedName>
    <definedName name="EWEAS" localSheetId="17">'[3]Shoring and Strutting'!#REF!</definedName>
    <definedName name="EWEAS" localSheetId="18">'[3]Shoring and Strutting'!#REF!</definedName>
    <definedName name="EWEAS" localSheetId="20">'[3]Shoring and Strutting'!#REF!</definedName>
    <definedName name="EWEAS" localSheetId="21">'[3]Shoring and Strutting'!#REF!</definedName>
    <definedName name="EWEAS" localSheetId="9">'[4]Shoring and Strutting'!#REF!</definedName>
    <definedName name="EWEAS" localSheetId="15">'[4]Shoring and Strutting'!#REF!</definedName>
    <definedName name="EWEAS" localSheetId="16">'[4]Shoring and Strutting'!#REF!</definedName>
    <definedName name="EWEAS" localSheetId="4">'[4]Shoring and Strutting'!#REF!</definedName>
    <definedName name="EWEAS" localSheetId="10">'[4]Shoring and Strutting'!#REF!</definedName>
    <definedName name="EWEAS">'[3]Shoring and Strutting'!#REF!</definedName>
    <definedName name="EWEAS2" localSheetId="23">'[3]Shoring and Strutting'!#REF!</definedName>
    <definedName name="EWEAS2" localSheetId="5">'[3]Shoring and Strutting'!#REF!</definedName>
    <definedName name="EWEAS2" localSheetId="14">'[3]Shoring and Strutting'!#REF!</definedName>
    <definedName name="EWEAS2" localSheetId="17">'[3]Shoring and Strutting'!#REF!</definedName>
    <definedName name="EWEAS2" localSheetId="18">'[3]Shoring and Strutting'!#REF!</definedName>
    <definedName name="EWEAS2" localSheetId="20">'[3]Shoring and Strutting'!#REF!</definedName>
    <definedName name="EWEAS2" localSheetId="21">'[3]Shoring and Strutting'!#REF!</definedName>
    <definedName name="EWEAS2" localSheetId="9">'[4]Shoring and Strutting'!#REF!</definedName>
    <definedName name="EWEAS2" localSheetId="15">'[4]Shoring and Strutting'!#REF!</definedName>
    <definedName name="EWEAS2" localSheetId="16">'[4]Shoring and Strutting'!#REF!</definedName>
    <definedName name="EWEAS2" localSheetId="4">'[4]Shoring and Strutting'!#REF!</definedName>
    <definedName name="EWEAS2" localSheetId="10">'[4]Shoring and Strutting'!#REF!</definedName>
    <definedName name="EWEAS2">'[3]Shoring and Strutting'!#REF!</definedName>
    <definedName name="EWEAS3" localSheetId="23">'[3]Shoring and Strutting'!#REF!</definedName>
    <definedName name="EWEAS3" localSheetId="5">'[3]Shoring and Strutting'!#REF!</definedName>
    <definedName name="EWEAS3" localSheetId="14">'[3]Shoring and Strutting'!#REF!</definedName>
    <definedName name="EWEAS3" localSheetId="17">'[3]Shoring and Strutting'!#REF!</definedName>
    <definedName name="EWEAS3" localSheetId="18">'[3]Shoring and Strutting'!#REF!</definedName>
    <definedName name="EWEAS3" localSheetId="20">'[3]Shoring and Strutting'!#REF!</definedName>
    <definedName name="EWEAS3" localSheetId="21">'[3]Shoring and Strutting'!#REF!</definedName>
    <definedName name="EWEAS3" localSheetId="9">'[4]Shoring and Strutting'!#REF!</definedName>
    <definedName name="EWEAS3" localSheetId="15">'[4]Shoring and Strutting'!#REF!</definedName>
    <definedName name="EWEAS3" localSheetId="16">'[4]Shoring and Strutting'!#REF!</definedName>
    <definedName name="EWEAS3" localSheetId="4">'[4]Shoring and Strutting'!#REF!</definedName>
    <definedName name="EWEAS3" localSheetId="10">'[4]Shoring and Strutting'!#REF!</definedName>
    <definedName name="EWEAS3">'[3]Shoring and Strutting'!#REF!</definedName>
    <definedName name="EWEAS4" localSheetId="23">'[3]Shoring and Strutting'!#REF!</definedName>
    <definedName name="EWEAS4" localSheetId="5">'[3]Shoring and Strutting'!#REF!</definedName>
    <definedName name="EWEAS4" localSheetId="14">'[3]Shoring and Strutting'!#REF!</definedName>
    <definedName name="EWEAS4" localSheetId="17">'[3]Shoring and Strutting'!#REF!</definedName>
    <definedName name="EWEAS4" localSheetId="18">'[3]Shoring and Strutting'!#REF!</definedName>
    <definedName name="EWEAS4" localSheetId="20">'[3]Shoring and Strutting'!#REF!</definedName>
    <definedName name="EWEAS4" localSheetId="21">'[3]Shoring and Strutting'!#REF!</definedName>
    <definedName name="EWEAS4" localSheetId="9">'[4]Shoring and Strutting'!#REF!</definedName>
    <definedName name="EWEAS4" localSheetId="15">'[4]Shoring and Strutting'!#REF!</definedName>
    <definedName name="EWEAS4" localSheetId="16">'[4]Shoring and Strutting'!#REF!</definedName>
    <definedName name="EWEAS4" localSheetId="4">'[4]Shoring and Strutting'!#REF!</definedName>
    <definedName name="EWEAS4" localSheetId="10">'[4]Shoring and Strutting'!#REF!</definedName>
    <definedName name="EWEAS4">'[3]Shoring and Strutting'!#REF!</definedName>
    <definedName name="EWEAS5" localSheetId="23">'[3]Shoring and Strutting'!#REF!</definedName>
    <definedName name="EWEAS5" localSheetId="5">'[3]Shoring and Strutting'!#REF!</definedName>
    <definedName name="EWEAS5" localSheetId="14">'[3]Shoring and Strutting'!#REF!</definedName>
    <definedName name="EWEAS5" localSheetId="17">'[3]Shoring and Strutting'!#REF!</definedName>
    <definedName name="EWEAS5" localSheetId="18">'[3]Shoring and Strutting'!#REF!</definedName>
    <definedName name="EWEAS5" localSheetId="20">'[3]Shoring and Strutting'!#REF!</definedName>
    <definedName name="EWEAS5" localSheetId="21">'[3]Shoring and Strutting'!#REF!</definedName>
    <definedName name="EWEAS5" localSheetId="9">'[4]Shoring and Strutting'!#REF!</definedName>
    <definedName name="EWEAS5" localSheetId="15">'[4]Shoring and Strutting'!#REF!</definedName>
    <definedName name="EWEAS5" localSheetId="16">'[4]Shoring and Strutting'!#REF!</definedName>
    <definedName name="EWEAS5" localSheetId="4">'[4]Shoring and Strutting'!#REF!</definedName>
    <definedName name="EWEAS5" localSheetId="10">'[4]Shoring and Strutting'!#REF!</definedName>
    <definedName name="EWEAS5">'[3]Shoring and Strutting'!#REF!</definedName>
    <definedName name="EWEAS6" localSheetId="23">'[3]Shoring and Strutting'!#REF!</definedName>
    <definedName name="EWEAS6" localSheetId="5">'[3]Shoring and Strutting'!#REF!</definedName>
    <definedName name="EWEAS6" localSheetId="14">'[3]Shoring and Strutting'!#REF!</definedName>
    <definedName name="EWEAS6" localSheetId="17">'[3]Shoring and Strutting'!#REF!</definedName>
    <definedName name="EWEAS6" localSheetId="18">'[3]Shoring and Strutting'!#REF!</definedName>
    <definedName name="EWEAS6" localSheetId="20">'[3]Shoring and Strutting'!#REF!</definedName>
    <definedName name="EWEAS6" localSheetId="21">'[3]Shoring and Strutting'!#REF!</definedName>
    <definedName name="EWEAS6" localSheetId="9">'[4]Shoring and Strutting'!#REF!</definedName>
    <definedName name="EWEAS6" localSheetId="15">'[4]Shoring and Strutting'!#REF!</definedName>
    <definedName name="EWEAS6" localSheetId="16">'[4]Shoring and Strutting'!#REF!</definedName>
    <definedName name="EWEAS6" localSheetId="4">'[4]Shoring and Strutting'!#REF!</definedName>
    <definedName name="EWEAS6" localSheetId="10">'[4]Shoring and Strutting'!#REF!</definedName>
    <definedName name="EWEAS6">'[3]Shoring and Strutting'!#REF!</definedName>
    <definedName name="EWEAS7" localSheetId="23">'[3]Shoring and Strutting'!#REF!</definedName>
    <definedName name="EWEAS7" localSheetId="5">'[3]Shoring and Strutting'!#REF!</definedName>
    <definedName name="EWEAS7" localSheetId="14">'[3]Shoring and Strutting'!#REF!</definedName>
    <definedName name="EWEAS7" localSheetId="17">'[3]Shoring and Strutting'!#REF!</definedName>
    <definedName name="EWEAS7" localSheetId="18">'[3]Shoring and Strutting'!#REF!</definedName>
    <definedName name="EWEAS7" localSheetId="20">'[3]Shoring and Strutting'!#REF!</definedName>
    <definedName name="EWEAS7" localSheetId="21">'[3]Shoring and Strutting'!#REF!</definedName>
    <definedName name="EWEAS7" localSheetId="9">'[4]Shoring and Strutting'!#REF!</definedName>
    <definedName name="EWEAS7" localSheetId="15">'[4]Shoring and Strutting'!#REF!</definedName>
    <definedName name="EWEAS7" localSheetId="16">'[4]Shoring and Strutting'!#REF!</definedName>
    <definedName name="EWEAS7" localSheetId="4">'[4]Shoring and Strutting'!#REF!</definedName>
    <definedName name="EWEAS7" localSheetId="10">'[4]Shoring and Strutting'!#REF!</definedName>
    <definedName name="EWEAS7">'[3]Shoring and Strutting'!#REF!</definedName>
    <definedName name="EWEASTHC" localSheetId="23">'[3]Shoring and Strutting'!#REF!</definedName>
    <definedName name="EWEASTHC" localSheetId="5">'[3]Shoring and Strutting'!#REF!</definedName>
    <definedName name="EWEASTHC" localSheetId="14">'[3]Shoring and Strutting'!#REF!</definedName>
    <definedName name="EWEASTHC" localSheetId="17">'[3]Shoring and Strutting'!#REF!</definedName>
    <definedName name="EWEASTHC" localSheetId="18">'[3]Shoring and Strutting'!#REF!</definedName>
    <definedName name="EWEASTHC" localSheetId="20">'[3]Shoring and Strutting'!#REF!</definedName>
    <definedName name="EWEASTHC" localSheetId="21">'[3]Shoring and Strutting'!#REF!</definedName>
    <definedName name="EWEASTHC" localSheetId="9">'[4]Shoring and Strutting'!#REF!</definedName>
    <definedName name="EWEASTHC" localSheetId="15">'[4]Shoring and Strutting'!#REF!</definedName>
    <definedName name="EWEASTHC" localSheetId="16">'[4]Shoring and Strutting'!#REF!</definedName>
    <definedName name="EWEASTHC" localSheetId="4">'[4]Shoring and Strutting'!#REF!</definedName>
    <definedName name="EWEASTHC" localSheetId="10">'[4]Shoring and Strutting'!#REF!</definedName>
    <definedName name="EWEASTHC">'[3]Shoring and Strutting'!#REF!</definedName>
    <definedName name="EWEASTHCC" localSheetId="18">'[3]Shoring and Strutting'!#REF!</definedName>
    <definedName name="EWEASTHCC" localSheetId="21">'[3]Shoring and Strutting'!#REF!</definedName>
    <definedName name="EWEASTHCC" localSheetId="4">'[3]Shoring and Strutting'!#REF!</definedName>
    <definedName name="EWEASTHCC">'[3]Shoring and Strutting'!#REF!</definedName>
    <definedName name="EWEASTHD" localSheetId="23">'[3]Shoring and Strutting'!#REF!</definedName>
    <definedName name="EWEASTHD" localSheetId="5">'[3]Shoring and Strutting'!#REF!</definedName>
    <definedName name="EWEASTHD" localSheetId="14">'[3]Shoring and Strutting'!#REF!</definedName>
    <definedName name="EWEASTHD" localSheetId="17">'[3]Shoring and Strutting'!#REF!</definedName>
    <definedName name="EWEASTHD" localSheetId="18">'[3]Shoring and Strutting'!#REF!</definedName>
    <definedName name="EWEASTHD" localSheetId="20">'[3]Shoring and Strutting'!#REF!</definedName>
    <definedName name="EWEASTHD" localSheetId="21">'[3]Shoring and Strutting'!#REF!</definedName>
    <definedName name="EWEASTHD" localSheetId="9">'[4]Shoring and Strutting'!#REF!</definedName>
    <definedName name="EWEASTHD" localSheetId="15">'[4]Shoring and Strutting'!#REF!</definedName>
    <definedName name="EWEASTHD" localSheetId="16">'[4]Shoring and Strutting'!#REF!</definedName>
    <definedName name="EWEASTHD" localSheetId="4">'[4]Shoring and Strutting'!#REF!</definedName>
    <definedName name="EWEASTHD" localSheetId="10">'[4]Shoring and Strutting'!#REF!</definedName>
    <definedName name="EWEASTHD">'[3]Shoring and Strutting'!#REF!</definedName>
    <definedName name="EWEASTWC" localSheetId="23">'[3]Shoring and Strutting'!#REF!</definedName>
    <definedName name="EWEASTWC" localSheetId="5">'[3]Shoring and Strutting'!#REF!</definedName>
    <definedName name="EWEASTWC" localSheetId="14">'[3]Shoring and Strutting'!#REF!</definedName>
    <definedName name="EWEASTWC" localSheetId="17">'[3]Shoring and Strutting'!#REF!</definedName>
    <definedName name="EWEASTWC" localSheetId="18">'[3]Shoring and Strutting'!#REF!</definedName>
    <definedName name="EWEASTWC" localSheetId="20">'[3]Shoring and Strutting'!#REF!</definedName>
    <definedName name="EWEASTWC" localSheetId="21">'[3]Shoring and Strutting'!#REF!</definedName>
    <definedName name="EWEASTWC" localSheetId="9">'[4]Shoring and Strutting'!#REF!</definedName>
    <definedName name="EWEASTWC" localSheetId="15">'[4]Shoring and Strutting'!#REF!</definedName>
    <definedName name="EWEASTWC" localSheetId="16">'[4]Shoring and Strutting'!#REF!</definedName>
    <definedName name="EWEASTWC" localSheetId="4">'[4]Shoring and Strutting'!#REF!</definedName>
    <definedName name="EWEASTWC" localSheetId="10">'[4]Shoring and Strutting'!#REF!</definedName>
    <definedName name="EWEASTWC">'[3]Shoring and Strutting'!#REF!</definedName>
    <definedName name="EWEASTWD" localSheetId="23">'[3]Shoring and Strutting'!#REF!</definedName>
    <definedName name="EWEASTWD" localSheetId="5">'[3]Shoring and Strutting'!#REF!</definedName>
    <definedName name="EWEASTWD" localSheetId="14">'[3]Shoring and Strutting'!#REF!</definedName>
    <definedName name="EWEASTWD" localSheetId="17">'[3]Shoring and Strutting'!#REF!</definedName>
    <definedName name="EWEASTWD" localSheetId="18">'[3]Shoring and Strutting'!#REF!</definedName>
    <definedName name="EWEASTWD" localSheetId="20">'[3]Shoring and Strutting'!#REF!</definedName>
    <definedName name="EWEASTWD" localSheetId="21">'[3]Shoring and Strutting'!#REF!</definedName>
    <definedName name="EWEASTWD" localSheetId="9">'[4]Shoring and Strutting'!#REF!</definedName>
    <definedName name="EWEASTWD" localSheetId="15">'[4]Shoring and Strutting'!#REF!</definedName>
    <definedName name="EWEASTWD" localSheetId="16">'[4]Shoring and Strutting'!#REF!</definedName>
    <definedName name="EWEASTWD" localSheetId="4">'[4]Shoring and Strutting'!#REF!</definedName>
    <definedName name="EWEASTWD" localSheetId="10">'[4]Shoring and Strutting'!#REF!</definedName>
    <definedName name="EWEASTWD">'[3]Shoring and Strutting'!#REF!</definedName>
    <definedName name="EWEHR" localSheetId="23">'[3]Shoring and Strutting'!#REF!</definedName>
    <definedName name="EWEHR" localSheetId="5">'[3]Shoring and Strutting'!#REF!</definedName>
    <definedName name="EWEHR" localSheetId="14">'[3]Shoring and Strutting'!#REF!</definedName>
    <definedName name="EWEHR" localSheetId="17">'[3]Shoring and Strutting'!#REF!</definedName>
    <definedName name="EWEHR" localSheetId="18">'[3]Shoring and Strutting'!#REF!</definedName>
    <definedName name="EWEHR" localSheetId="20">'[3]Shoring and Strutting'!#REF!</definedName>
    <definedName name="EWEHR" localSheetId="21">'[3]Shoring and Strutting'!#REF!</definedName>
    <definedName name="EWEHR" localSheetId="9">'[4]Shoring and Strutting'!#REF!</definedName>
    <definedName name="EWEHR" localSheetId="15">'[4]Shoring and Strutting'!#REF!</definedName>
    <definedName name="EWEHR" localSheetId="16">'[4]Shoring and Strutting'!#REF!</definedName>
    <definedName name="EWEHR" localSheetId="4">'[4]Shoring and Strutting'!#REF!</definedName>
    <definedName name="EWEHR" localSheetId="10">'[4]Shoring and Strutting'!#REF!</definedName>
    <definedName name="EWEHR">'[3]Shoring and Strutting'!#REF!</definedName>
    <definedName name="EWEMR" localSheetId="23">'[3]Shoring and Strutting'!#REF!</definedName>
    <definedName name="EWEMR" localSheetId="5">'[3]Shoring and Strutting'!#REF!</definedName>
    <definedName name="EWEMR" localSheetId="14">'[3]Shoring and Strutting'!#REF!</definedName>
    <definedName name="EWEMR" localSheetId="17">'[3]Shoring and Strutting'!#REF!</definedName>
    <definedName name="EWEMR" localSheetId="18">'[3]Shoring and Strutting'!#REF!</definedName>
    <definedName name="EWEMR" localSheetId="20">'[3]Shoring and Strutting'!#REF!</definedName>
    <definedName name="EWEMR" localSheetId="21">'[3]Shoring and Strutting'!#REF!</definedName>
    <definedName name="EWEMR" localSheetId="9">'[4]Shoring and Strutting'!#REF!</definedName>
    <definedName name="EWEMR" localSheetId="15">'[4]Shoring and Strutting'!#REF!</definedName>
    <definedName name="EWEMR" localSheetId="16">'[4]Shoring and Strutting'!#REF!</definedName>
    <definedName name="EWEMR" localSheetId="4">'[4]Shoring and Strutting'!#REF!</definedName>
    <definedName name="EWEMR" localSheetId="10">'[4]Shoring and Strutting'!#REF!</definedName>
    <definedName name="EWEMR">'[3]Shoring and Strutting'!#REF!</definedName>
    <definedName name="EWESDR" localSheetId="23">'[3]Shoring and Strutting'!#REF!</definedName>
    <definedName name="EWESDR" localSheetId="5">'[3]Shoring and Strutting'!#REF!</definedName>
    <definedName name="EWESDR" localSheetId="14">'[3]Shoring and Strutting'!#REF!</definedName>
    <definedName name="EWESDR" localSheetId="17">'[3]Shoring and Strutting'!#REF!</definedName>
    <definedName name="EWESDR" localSheetId="18">'[3]Shoring and Strutting'!#REF!</definedName>
    <definedName name="EWESDR" localSheetId="20">'[3]Shoring and Strutting'!#REF!</definedName>
    <definedName name="EWESDR" localSheetId="21">'[3]Shoring and Strutting'!#REF!</definedName>
    <definedName name="EWESDR" localSheetId="9">'[4]Shoring and Strutting'!#REF!</definedName>
    <definedName name="EWESDR" localSheetId="15">'[4]Shoring and Strutting'!#REF!</definedName>
    <definedName name="EWESDR" localSheetId="16">'[4]Shoring and Strutting'!#REF!</definedName>
    <definedName name="EWESDR" localSheetId="4">'[4]Shoring and Strutting'!#REF!</definedName>
    <definedName name="EWESDR" localSheetId="10">'[4]Shoring and Strutting'!#REF!</definedName>
    <definedName name="EWESDR">'[3]Shoring and Strutting'!#REF!</definedName>
    <definedName name="EWESDR2" localSheetId="23">'[3]Shoring and Strutting'!#REF!</definedName>
    <definedName name="EWESDR2" localSheetId="5">'[3]Shoring and Strutting'!#REF!</definedName>
    <definedName name="EWESDR2" localSheetId="14">'[3]Shoring and Strutting'!#REF!</definedName>
    <definedName name="EWESDR2" localSheetId="17">'[3]Shoring and Strutting'!#REF!</definedName>
    <definedName name="EWESDR2" localSheetId="18">'[3]Shoring and Strutting'!#REF!</definedName>
    <definedName name="EWESDR2" localSheetId="20">'[3]Shoring and Strutting'!#REF!</definedName>
    <definedName name="EWESDR2" localSheetId="21">'[3]Shoring and Strutting'!#REF!</definedName>
    <definedName name="EWESDR2" localSheetId="9">'[4]Shoring and Strutting'!#REF!</definedName>
    <definedName name="EWESDR2" localSheetId="15">'[4]Shoring and Strutting'!#REF!</definedName>
    <definedName name="EWESDR2" localSheetId="16">'[4]Shoring and Strutting'!#REF!</definedName>
    <definedName name="EWESDR2" localSheetId="4">'[4]Shoring and Strutting'!#REF!</definedName>
    <definedName name="EWESDR2" localSheetId="10">'[4]Shoring and Strutting'!#REF!</definedName>
    <definedName name="EWESDR2">'[3]Shoring and Strutting'!#REF!</definedName>
    <definedName name="ewmrate" localSheetId="18">'[61]WM '!#REF!</definedName>
    <definedName name="ewmrate" localSheetId="21">'[61]WM '!#REF!</definedName>
    <definedName name="ewmrate" localSheetId="4">'[61]WM '!#REF!</definedName>
    <definedName name="ewmrate">'[61]WM '!#REF!</definedName>
    <definedName name="EWSDRTHC" localSheetId="23">'[3]Shoring and Strutting'!#REF!</definedName>
    <definedName name="EWSDRTHC" localSheetId="5">'[3]Shoring and Strutting'!#REF!</definedName>
    <definedName name="EWSDRTHC" localSheetId="14">'[3]Shoring and Strutting'!#REF!</definedName>
    <definedName name="EWSDRTHC" localSheetId="17">'[3]Shoring and Strutting'!#REF!</definedName>
    <definedName name="EWSDRTHC" localSheetId="18">'[3]Shoring and Strutting'!#REF!</definedName>
    <definedName name="EWSDRTHC" localSheetId="20">'[3]Shoring and Strutting'!#REF!</definedName>
    <definedName name="EWSDRTHC" localSheetId="21">'[3]Shoring and Strutting'!#REF!</definedName>
    <definedName name="EWSDRTHC" localSheetId="9">'[4]Shoring and Strutting'!#REF!</definedName>
    <definedName name="EWSDRTHC" localSheetId="15">'[4]Shoring and Strutting'!#REF!</definedName>
    <definedName name="EWSDRTHC" localSheetId="16">'[4]Shoring and Strutting'!#REF!</definedName>
    <definedName name="EWSDRTHC" localSheetId="4">'[4]Shoring and Strutting'!#REF!</definedName>
    <definedName name="EWSDRTHC" localSheetId="10">'[4]Shoring and Strutting'!#REF!</definedName>
    <definedName name="EWSDRTHC">'[3]Shoring and Strutting'!#REF!</definedName>
    <definedName name="EWSDRTHD" localSheetId="23">'[3]Shoring and Strutting'!#REF!</definedName>
    <definedName name="EWSDRTHD" localSheetId="5">'[3]Shoring and Strutting'!#REF!</definedName>
    <definedName name="EWSDRTHD" localSheetId="14">'[3]Shoring and Strutting'!#REF!</definedName>
    <definedName name="EWSDRTHD" localSheetId="17">'[3]Shoring and Strutting'!#REF!</definedName>
    <definedName name="EWSDRTHD" localSheetId="18">'[3]Shoring and Strutting'!#REF!</definedName>
    <definedName name="EWSDRTHD" localSheetId="20">'[3]Shoring and Strutting'!#REF!</definedName>
    <definedName name="EWSDRTHD" localSheetId="21">'[3]Shoring and Strutting'!#REF!</definedName>
    <definedName name="EWSDRTHD" localSheetId="9">'[4]Shoring and Strutting'!#REF!</definedName>
    <definedName name="EWSDRTHD" localSheetId="15">'[4]Shoring and Strutting'!#REF!</definedName>
    <definedName name="EWSDRTHD" localSheetId="16">'[4]Shoring and Strutting'!#REF!</definedName>
    <definedName name="EWSDRTHD" localSheetId="4">'[4]Shoring and Strutting'!#REF!</definedName>
    <definedName name="EWSDRTHD" localSheetId="10">'[4]Shoring and Strutting'!#REF!</definedName>
    <definedName name="EWSDRTHD">'[3]Shoring and Strutting'!#REF!</definedName>
    <definedName name="Excel_BuiltIn__FilterDatabase" localSheetId="18">#REF!</definedName>
    <definedName name="Excel_BuiltIn__FilterDatabase" localSheetId="21">#REF!</definedName>
    <definedName name="Excel_BuiltIn__FilterDatabase" localSheetId="4">#REF!</definedName>
    <definedName name="Excel_BuiltIn__FilterDatabase">#REF!</definedName>
    <definedName name="Excel_BuiltIn_Database" localSheetId="11">#REF!</definedName>
    <definedName name="Excel_BuiltIn_Database" localSheetId="18">#REF!</definedName>
    <definedName name="Excel_BuiltIn_Database" localSheetId="21">#REF!</definedName>
    <definedName name="Excel_BuiltIn_Database" localSheetId="4">#REF!</definedName>
    <definedName name="Excel_BuiltIn_Database">#REF!</definedName>
    <definedName name="Excel_BuiltIn_Print_Area" localSheetId="11">#REF!</definedName>
    <definedName name="Excel_BuiltIn_Print_Area" localSheetId="18">#REF!</definedName>
    <definedName name="Excel_BuiltIn_Print_Area" localSheetId="21">#REF!</definedName>
    <definedName name="Excel_BuiltIn_Print_Area" localSheetId="4">#REF!</definedName>
    <definedName name="Excel_BuiltIn_Print_Area">#REF!</definedName>
    <definedName name="Excel_BuiltIn_Print_Area_3_1" localSheetId="11">#REF!</definedName>
    <definedName name="Excel_BuiltIn_Print_Area_3_1" localSheetId="18">#REF!</definedName>
    <definedName name="Excel_BuiltIn_Print_Area_3_1" localSheetId="21">#REF!</definedName>
    <definedName name="Excel_BuiltIn_Print_Area_3_1" localSheetId="9">#REF!</definedName>
    <definedName name="Excel_BuiltIn_Print_Area_3_1" localSheetId="16">#REF!</definedName>
    <definedName name="Excel_BuiltIn_Print_Area_3_1" localSheetId="4">#REF!</definedName>
    <definedName name="Excel_BuiltIn_Print_Area_3_1" localSheetId="10">#REF!</definedName>
    <definedName name="Excel_BuiltIn_Print_Area_3_1">#REF!</definedName>
    <definedName name="Excel_BuiltIn_Print_Area_4_1" localSheetId="11">#REF!</definedName>
    <definedName name="Excel_BuiltIn_Print_Area_4_1" localSheetId="18">#REF!</definedName>
    <definedName name="Excel_BuiltIn_Print_Area_4_1" localSheetId="21">#REF!</definedName>
    <definedName name="Excel_BuiltIn_Print_Area_4_1" localSheetId="9">#REF!</definedName>
    <definedName name="Excel_BuiltIn_Print_Area_4_1" localSheetId="16">#REF!</definedName>
    <definedName name="Excel_BuiltIn_Print_Area_4_1" localSheetId="4">#REF!</definedName>
    <definedName name="Excel_BuiltIn_Print_Area_4_1" localSheetId="10">#REF!</definedName>
    <definedName name="Excel_BuiltIn_Print_Area_4_1">#REF!</definedName>
    <definedName name="Excel_BuiltIn_Print_Titles" localSheetId="8">#REF!,#REF!</definedName>
    <definedName name="Excel_BuiltIn_Print_Titles" localSheetId="11">'[103]A17 -  HSC'!$A:$B,'[103]A17 -  HSC'!$A$4:$IL$5</definedName>
    <definedName name="Excel_BuiltIn_Print_Titles" localSheetId="18">'[103]A17 -  HSC'!$A:$B,'[103]A17 -  HSC'!$A$4:$IL$5</definedName>
    <definedName name="Excel_BuiltIn_Print_Titles" localSheetId="21">#REF!,#REF!</definedName>
    <definedName name="Excel_BuiltIn_Print_Titles" localSheetId="4">#REF!,#REF!</definedName>
    <definedName name="Excel_BuiltIn_Print_Titles">#REF!,#REF!</definedName>
    <definedName name="EXE" localSheetId="24">#REF!</definedName>
    <definedName name="EXE" localSheetId="11">#REF!</definedName>
    <definedName name="EXE" localSheetId="18">#REF!</definedName>
    <definedName name="EXE" localSheetId="21">#REF!</definedName>
    <definedName name="EXE" localSheetId="4">#REF!</definedName>
    <definedName name="EXE">#REF!</definedName>
    <definedName name="existinginterconnection" localSheetId="23">#REF!</definedName>
    <definedName name="existinginterconnection" localSheetId="24">#REF!</definedName>
    <definedName name="existinginterconnection" localSheetId="5">#REF!</definedName>
    <definedName name="existinginterconnection" localSheetId="11">#REF!</definedName>
    <definedName name="existinginterconnection" localSheetId="14">#REF!</definedName>
    <definedName name="existinginterconnection" localSheetId="17">#REF!</definedName>
    <definedName name="existinginterconnection" localSheetId="18">#REF!</definedName>
    <definedName name="existinginterconnection" localSheetId="20">#REF!</definedName>
    <definedName name="existinginterconnection" localSheetId="21">#REF!</definedName>
    <definedName name="existinginterconnection" localSheetId="4">#REF!</definedName>
    <definedName name="existinginterconnection">#REF!</definedName>
    <definedName name="Expansion" localSheetId="11">#REF!</definedName>
    <definedName name="Expansion" localSheetId="18">#REF!</definedName>
    <definedName name="Expansion" localSheetId="21">#REF!</definedName>
    <definedName name="Expansion" localSheetId="9">[20]Spec!$B$33</definedName>
    <definedName name="Expansion" localSheetId="16">[20]Spec!$B$33</definedName>
    <definedName name="Expansion" localSheetId="4">[20]Spec!$B$33</definedName>
    <definedName name="Expansion" localSheetId="10">[20]Spec!$B$33</definedName>
    <definedName name="Expansion">#REF!</definedName>
    <definedName name="extra" localSheetId="11">#REF!</definedName>
    <definedName name="extra" localSheetId="18">#REF!</definedName>
    <definedName name="extra" localSheetId="21">#REF!</definedName>
    <definedName name="extra" localSheetId="9">[20]InputData!$Q$20</definedName>
    <definedName name="extra" localSheetId="16">[20]InputData!$Q$20</definedName>
    <definedName name="extra" localSheetId="4">[20]InputData!$Q$20</definedName>
    <definedName name="extra" localSheetId="10">[20]InputData!$Q$20</definedName>
    <definedName name="extra">#REF!</definedName>
    <definedName name="Extra_Pay" localSheetId="11">#REF!</definedName>
    <definedName name="Extra_Pay" localSheetId="18">#REF!</definedName>
    <definedName name="Extra_Pay" localSheetId="21">#REF!</definedName>
    <definedName name="Extra_Pay" localSheetId="9">#REF!</definedName>
    <definedName name="Extra_Pay" localSheetId="16">#REF!</definedName>
    <definedName name="Extra_Pay" localSheetId="4">#REF!</definedName>
    <definedName name="Extra_Pay" localSheetId="10">#REF!</definedName>
    <definedName name="Extra_Pay">#REF!</definedName>
    <definedName name="F" localSheetId="24">'[57]Side wall dsn Formula'!$I$36</definedName>
    <definedName name="F" localSheetId="9">'[58]Side wall dsn Formula'!$I$36</definedName>
    <definedName name="F" localSheetId="15">'[45]Side wall dsn Formula'!$I$36</definedName>
    <definedName name="F" localSheetId="16">'[58]Side wall dsn Formula'!$I$36</definedName>
    <definedName name="F" localSheetId="4">'[58]Side wall dsn Formula'!$I$36</definedName>
    <definedName name="F" localSheetId="10">'[58]Side wall dsn Formula'!$I$36</definedName>
    <definedName name="F">'[46]Side wall dsn Formula'!$I$36</definedName>
    <definedName name="F.E.W_ALL" localSheetId="23">#REF!</definedName>
    <definedName name="F.E.W_ALL" localSheetId="24">#REF!</definedName>
    <definedName name="F.E.W_ALL" localSheetId="5">#REF!</definedName>
    <definedName name="F.E.W_ALL" localSheetId="14">#REF!</definedName>
    <definedName name="F.E.W_ALL" localSheetId="17">#REF!</definedName>
    <definedName name="F.E.W_ALL" localSheetId="18">#REF!</definedName>
    <definedName name="F.E.W_ALL" localSheetId="20">#REF!</definedName>
    <definedName name="F.E.W_ALL" localSheetId="21">#REF!</definedName>
    <definedName name="F.E.W_ALL" localSheetId="9">#REF!</definedName>
    <definedName name="F.E.W_ALL" localSheetId="15">#REF!</definedName>
    <definedName name="F.E.W_ALL" localSheetId="16">#REF!</definedName>
    <definedName name="F.E.W_ALL" localSheetId="4">#REF!</definedName>
    <definedName name="F.E.W_ALL" localSheetId="10">#REF!</definedName>
    <definedName name="F.E.W_ALL">#REF!</definedName>
    <definedName name="F.E.W_H.S.CLAY" localSheetId="23">#REF!</definedName>
    <definedName name="F.E.W_H.S.CLAY" localSheetId="24">#REF!</definedName>
    <definedName name="F.E.W_H.S.CLAY" localSheetId="5">#REF!</definedName>
    <definedName name="F.E.W_H.S.CLAY" localSheetId="14">#REF!</definedName>
    <definedName name="F.E.W_H.S.CLAY" localSheetId="17">#REF!</definedName>
    <definedName name="F.E.W_H.S.CLAY" localSheetId="18">#REF!</definedName>
    <definedName name="F.E.W_H.S.CLAY" localSheetId="20">#REF!</definedName>
    <definedName name="F.E.W_H.S.CLAY" localSheetId="21">#REF!</definedName>
    <definedName name="F.E.W_H.S.CLAY" localSheetId="9">#REF!</definedName>
    <definedName name="F.E.W_H.S.CLAY" localSheetId="15">#REF!</definedName>
    <definedName name="F.E.W_H.S.CLAY" localSheetId="16">#REF!</definedName>
    <definedName name="F.E.W_H.S.CLAY" localSheetId="4">#REF!</definedName>
    <definedName name="F.E.W_H.S.CLAY" localSheetId="10">#REF!</definedName>
    <definedName name="F.E.W_H.S.CLAY">#REF!</definedName>
    <definedName name="F.E.W_S.D.R" localSheetId="23">#REF!</definedName>
    <definedName name="F.E.W_S.D.R" localSheetId="24">#REF!</definedName>
    <definedName name="F.E.W_S.D.R" localSheetId="5">#REF!</definedName>
    <definedName name="F.E.W_S.D.R" localSheetId="14">#REF!</definedName>
    <definedName name="F.E.W_S.D.R" localSheetId="17">#REF!</definedName>
    <definedName name="F.E.W_S.D.R" localSheetId="18">#REF!</definedName>
    <definedName name="F.E.W_S.D.R" localSheetId="20">#REF!</definedName>
    <definedName name="F.E.W_S.D.R" localSheetId="21">#REF!</definedName>
    <definedName name="F.E.W_S.D.R" localSheetId="9">#REF!</definedName>
    <definedName name="F.E.W_S.D.R" localSheetId="15">#REF!</definedName>
    <definedName name="F.E.W_S.D.R" localSheetId="16">#REF!</definedName>
    <definedName name="F.E.W_S.D.R" localSheetId="4">#REF!</definedName>
    <definedName name="F.E.W_S.D.R" localSheetId="10">#REF!</definedName>
    <definedName name="F.E.W_S.D.R">#REF!</definedName>
    <definedName name="F.E.W_SAND" localSheetId="23">#REF!</definedName>
    <definedName name="F.E.W_SAND" localSheetId="24">#REF!</definedName>
    <definedName name="F.E.W_SAND" localSheetId="5">#REF!</definedName>
    <definedName name="F.E.W_SAND" localSheetId="14">#REF!</definedName>
    <definedName name="F.E.W_SAND" localSheetId="17">#REF!</definedName>
    <definedName name="F.E.W_SAND" localSheetId="18">#REF!</definedName>
    <definedName name="F.E.W_SAND" localSheetId="20">#REF!</definedName>
    <definedName name="F.E.W_SAND" localSheetId="21">#REF!</definedName>
    <definedName name="F.E.W_SAND" localSheetId="4">#REF!</definedName>
    <definedName name="F.E.W_SAND">#REF!</definedName>
    <definedName name="F_E_W_ALL" localSheetId="11">#REF!</definedName>
    <definedName name="F_E_W_ALL" localSheetId="18">#REF!</definedName>
    <definedName name="F_E_W_ALL" localSheetId="21">#REF!</definedName>
    <definedName name="F_E_W_ALL" localSheetId="4">#REF!</definedName>
    <definedName name="F_E_W_ALL">#REF!</definedName>
    <definedName name="F_E_W_H_S_CLAY" localSheetId="11">#REF!</definedName>
    <definedName name="F_E_W_H_S_CLAY" localSheetId="18">#REF!</definedName>
    <definedName name="F_E_W_H_S_CLAY" localSheetId="21">#REF!</definedName>
    <definedName name="F_E_W_H_S_CLAY" localSheetId="4">#REF!</definedName>
    <definedName name="F_E_W_H_S_CLAY">#REF!</definedName>
    <definedName name="F_E_W_S_D_R" localSheetId="11">#REF!</definedName>
    <definedName name="F_E_W_S_D_R" localSheetId="18">#REF!</definedName>
    <definedName name="F_E_W_S_D_R" localSheetId="21">#REF!</definedName>
    <definedName name="F_E_W_S_D_R" localSheetId="4">#REF!</definedName>
    <definedName name="F_E_W_S_D_R">#REF!</definedName>
    <definedName name="F_E_W_SAND" localSheetId="11">#REF!</definedName>
    <definedName name="F_E_W_SAND" localSheetId="18">#REF!</definedName>
    <definedName name="F_E_W_SAND" localSheetId="21">#REF!</definedName>
    <definedName name="F_E_W_SAND" localSheetId="4">#REF!</definedName>
    <definedName name="F_E_W_SAND">#REF!</definedName>
    <definedName name="Fan" localSheetId="11">#REF!</definedName>
    <definedName name="Fan" localSheetId="18">#REF!</definedName>
    <definedName name="Fan" localSheetId="21">#REF!</definedName>
    <definedName name="Fan" localSheetId="4">#REF!</definedName>
    <definedName name="Fan">#REF!</definedName>
    <definedName name="Fanpoint" localSheetId="11">#REF!</definedName>
    <definedName name="Fanpoint" localSheetId="18">#REF!</definedName>
    <definedName name="Fanpoint" localSheetId="21">#REF!</definedName>
    <definedName name="Fanpoint" localSheetId="4">#REF!</definedName>
    <definedName name="Fanpoint">#REF!</definedName>
    <definedName name="fck" localSheetId="4">#REF!</definedName>
    <definedName name="fck">#REF!</definedName>
    <definedName name="fcmaltrate">'[81]LAYING PR'!$O$2:$O$11</definedName>
    <definedName name="fdsf" localSheetId="9">Scheduled_Payment+Extra_Payment</definedName>
    <definedName name="fdsf" localSheetId="16">Scheduled_Payment+Extra_Payment</definedName>
    <definedName name="fdsf" localSheetId="4">Scheduled_Payment+Extra_Payment</definedName>
    <definedName name="fdsf" localSheetId="10">Scheduled_Payment+Extra_Payment</definedName>
    <definedName name="fdsf">#NAME?+#NAME?</definedName>
    <definedName name="fill" localSheetId="24" hidden="1">#REF!</definedName>
    <definedName name="fill" localSheetId="11">#REF!</definedName>
    <definedName name="fill" localSheetId="18">#REF!</definedName>
    <definedName name="fill" localSheetId="21">#REF!</definedName>
    <definedName name="fill" localSheetId="9" hidden="1">#REF!</definedName>
    <definedName name="fill" localSheetId="16" hidden="1">#REF!</definedName>
    <definedName name="fill" localSheetId="4" hidden="1">#REF!</definedName>
    <definedName name="fill" localSheetId="10" hidden="1">#REF!</definedName>
    <definedName name="fill">#REF!</definedName>
    <definedName name="filling" localSheetId="11">#REF!</definedName>
    <definedName name="filling" localSheetId="18">#REF!</definedName>
    <definedName name="filling" localSheetId="21">#REF!</definedName>
    <definedName name="filling" localSheetId="9">[20]Spec!$D$5</definedName>
    <definedName name="filling" localSheetId="16">[20]Spec!$D$5</definedName>
    <definedName name="filling" localSheetId="4">[20]Spec!$D$5</definedName>
    <definedName name="filling" localSheetId="10">[20]Spec!$D$5</definedName>
    <definedName name="filling">#REF!</definedName>
    <definedName name="FILLRSC" localSheetId="24">'[3]Shoring and Strutting'!#REF!</definedName>
    <definedName name="FILLRSC" localSheetId="14">'[3]Shoring and Strutting'!#REF!</definedName>
    <definedName name="FILLRSC" localSheetId="17">'[3]Shoring and Strutting'!#REF!</definedName>
    <definedName name="FILLRSC" localSheetId="18">'[3]Shoring and Strutting'!#REF!</definedName>
    <definedName name="FILLRSC" localSheetId="21">'[3]Shoring and Strutting'!#REF!</definedName>
    <definedName name="FILLRSC" localSheetId="9">'[4]Shoring and Strutting'!#REF!</definedName>
    <definedName name="FILLRSC" localSheetId="15">'[4]Shoring and Strutting'!#REF!</definedName>
    <definedName name="FILLRSC" localSheetId="16">'[4]Shoring and Strutting'!#REF!</definedName>
    <definedName name="FILLRSC" localSheetId="4">'[4]Shoring and Strutting'!#REF!</definedName>
    <definedName name="FILLRSC" localSheetId="10">'[4]Shoring and Strutting'!#REF!</definedName>
    <definedName name="FILLRSC">'[3]Shoring and Strutting'!#REF!</definedName>
    <definedName name="FILLRSD" localSheetId="14">'[3]Shoring and Strutting'!#REF!</definedName>
    <definedName name="FILLRSD" localSheetId="17">'[3]Shoring and Strutting'!#REF!</definedName>
    <definedName name="FILLRSD" localSheetId="18">'[3]Shoring and Strutting'!#REF!</definedName>
    <definedName name="FILLRSD" localSheetId="21">'[3]Shoring and Strutting'!#REF!</definedName>
    <definedName name="FILLRSD" localSheetId="9">'[4]Shoring and Strutting'!#REF!</definedName>
    <definedName name="FILLRSD" localSheetId="15">'[4]Shoring and Strutting'!#REF!</definedName>
    <definedName name="FILLRSD" localSheetId="16">'[4]Shoring and Strutting'!#REF!</definedName>
    <definedName name="FILLRSD" localSheetId="4">'[4]Shoring and Strutting'!#REF!</definedName>
    <definedName name="FILLRSD" localSheetId="10">'[4]Shoring and Strutting'!#REF!</definedName>
    <definedName name="FILLRSD">'[3]Shoring and Strutting'!#REF!</definedName>
    <definedName name="filter" localSheetId="11">#REF!</definedName>
    <definedName name="filter" localSheetId="18">#REF!</definedName>
    <definedName name="filter" localSheetId="21">#REF!</definedName>
    <definedName name="filter" localSheetId="9">[20]Spec!$D$14</definedName>
    <definedName name="filter" localSheetId="16">[20]Spec!$D$14</definedName>
    <definedName name="filter" localSheetId="4">[20]Spec!$D$14</definedName>
    <definedName name="filter" localSheetId="10">[20]Spec!$D$14</definedName>
    <definedName name="filter">#REF!</definedName>
    <definedName name="FITI" localSheetId="23">'[3]Shoring and Strutting'!#REF!</definedName>
    <definedName name="FITI" localSheetId="5">'[3]Shoring and Strutting'!#REF!</definedName>
    <definedName name="FITI" localSheetId="14">'[3]Shoring and Strutting'!#REF!</definedName>
    <definedName name="FITI" localSheetId="17">'[3]Shoring and Strutting'!#REF!</definedName>
    <definedName name="FITI" localSheetId="18">'[3]Shoring and Strutting'!#REF!</definedName>
    <definedName name="FITI" localSheetId="20">'[3]Shoring and Strutting'!#REF!</definedName>
    <definedName name="FITI" localSheetId="21">'[3]Shoring and Strutting'!#REF!</definedName>
    <definedName name="FITI" localSheetId="9">'[4]Shoring and Strutting'!#REF!</definedName>
    <definedName name="FITI" localSheetId="15">'[4]Shoring and Strutting'!#REF!</definedName>
    <definedName name="FITI" localSheetId="16">'[4]Shoring and Strutting'!#REF!</definedName>
    <definedName name="FITI" localSheetId="4">'[4]Shoring and Strutting'!#REF!</definedName>
    <definedName name="FITI" localSheetId="10">'[4]Shoring and Strutting'!#REF!</definedName>
    <definedName name="FITI">'[3]Shoring and Strutting'!#REF!</definedName>
    <definedName name="FITII" localSheetId="23">'[3]Shoring and Strutting'!#REF!</definedName>
    <definedName name="FITII" localSheetId="5">'[3]Shoring and Strutting'!#REF!</definedName>
    <definedName name="FITII" localSheetId="14">'[3]Shoring and Strutting'!#REF!</definedName>
    <definedName name="FITII" localSheetId="17">'[3]Shoring and Strutting'!#REF!</definedName>
    <definedName name="FITII" localSheetId="18">'[3]Shoring and Strutting'!#REF!</definedName>
    <definedName name="FITII" localSheetId="20">'[3]Shoring and Strutting'!#REF!</definedName>
    <definedName name="FITII" localSheetId="21">'[3]Shoring and Strutting'!#REF!</definedName>
    <definedName name="FITII" localSheetId="9">'[4]Shoring and Strutting'!#REF!</definedName>
    <definedName name="FITII" localSheetId="15">'[4]Shoring and Strutting'!#REF!</definedName>
    <definedName name="FITII" localSheetId="16">'[4]Shoring and Strutting'!#REF!</definedName>
    <definedName name="FITII" localSheetId="4">'[4]Shoring and Strutting'!#REF!</definedName>
    <definedName name="FITII" localSheetId="10">'[4]Shoring and Strutting'!#REF!</definedName>
    <definedName name="FITII">'[3]Shoring and Strutting'!#REF!</definedName>
    <definedName name="FITTER" localSheetId="23">'[3]Shoring and Strutting'!#REF!</definedName>
    <definedName name="FITTER" localSheetId="5">'[3]Shoring and Strutting'!#REF!</definedName>
    <definedName name="FITTER" localSheetId="14">'[3]Shoring and Strutting'!#REF!</definedName>
    <definedName name="FITTER" localSheetId="17">'[3]Shoring and Strutting'!#REF!</definedName>
    <definedName name="FITTER" localSheetId="18">'[3]Shoring and Strutting'!#REF!</definedName>
    <definedName name="FITTER" localSheetId="20">'[3]Shoring and Strutting'!#REF!</definedName>
    <definedName name="FITTER" localSheetId="21">'[3]Shoring and Strutting'!#REF!</definedName>
    <definedName name="FITTER" localSheetId="9">'[4]Shoring and Strutting'!#REF!</definedName>
    <definedName name="FITTER" localSheetId="15">'[4]Shoring and Strutting'!#REF!</definedName>
    <definedName name="FITTER" localSheetId="16">'[4]Shoring and Strutting'!#REF!</definedName>
    <definedName name="FITTER" localSheetId="4">'[4]Shoring and Strutting'!#REF!</definedName>
    <definedName name="FITTER" localSheetId="10">'[4]Shoring and Strutting'!#REF!</definedName>
    <definedName name="FITTER">'[3]Shoring and Strutting'!#REF!</definedName>
    <definedName name="fixdoor" localSheetId="11">#REF!</definedName>
    <definedName name="fixdoor" localSheetId="18">#REF!</definedName>
    <definedName name="fixdoor" localSheetId="21">#REF!</definedName>
    <definedName name="fixdoor" localSheetId="9">#REF!</definedName>
    <definedName name="fixdoor" localSheetId="16">#REF!</definedName>
    <definedName name="fixdoor" localSheetId="4">#REF!</definedName>
    <definedName name="fixdoor" localSheetId="10">#REF!</definedName>
    <definedName name="fixdoor">#REF!</definedName>
    <definedName name="fl_ls" localSheetId="24">#REF!</definedName>
    <definedName name="fl_ls" localSheetId="11">#REF!</definedName>
    <definedName name="fl_ls" localSheetId="18">#REF!</definedName>
    <definedName name="fl_ls" localSheetId="21">#REF!</definedName>
    <definedName name="fl_ls" localSheetId="4">#REF!</definedName>
    <definedName name="fl_ls">#REF!</definedName>
    <definedName name="Floor_t" localSheetId="9">[66]INPUT!$B$79</definedName>
    <definedName name="Floor_t" localSheetId="15">[66]INPUT!$B$79</definedName>
    <definedName name="Floor_t" localSheetId="16">[66]INPUT!$B$79</definedName>
    <definedName name="Floor_t" localSheetId="4">[66]INPUT!$B$79</definedName>
    <definedName name="Floor_t" localSheetId="10">[66]INPUT!$B$79</definedName>
    <definedName name="Floor_t">[74]INPUT!$B$79</definedName>
    <definedName name="form" localSheetId="23">#REF!</definedName>
    <definedName name="form" localSheetId="24">#REF!</definedName>
    <definedName name="form" localSheetId="5">#REF!</definedName>
    <definedName name="form" localSheetId="11">#REF!</definedName>
    <definedName name="form" localSheetId="14">#REF!</definedName>
    <definedName name="form" localSheetId="17">#REF!</definedName>
    <definedName name="form" localSheetId="18">#REF!</definedName>
    <definedName name="form" localSheetId="20">#REF!</definedName>
    <definedName name="form" localSheetId="21">#REF!</definedName>
    <definedName name="form" localSheetId="9">#REF!</definedName>
    <definedName name="form" localSheetId="15">#REF!</definedName>
    <definedName name="form" localSheetId="16">#REF!</definedName>
    <definedName name="form" localSheetId="4">#REF!</definedName>
    <definedName name="form" localSheetId="10">#REF!</definedName>
    <definedName name="form">#REF!</definedName>
    <definedName name="formation" localSheetId="11">#REF!</definedName>
    <definedName name="formation" localSheetId="18">#REF!</definedName>
    <definedName name="formation" localSheetId="21">#REF!</definedName>
    <definedName name="formation" localSheetId="9">[20]Spec!$D$4</definedName>
    <definedName name="formation" localSheetId="16">[20]Spec!$D$4</definedName>
    <definedName name="formation" localSheetId="4">[20]Spec!$D$4</definedName>
    <definedName name="formation" localSheetId="10">[20]Spec!$D$4</definedName>
    <definedName name="formation">#REF!</definedName>
    <definedName name="formu" localSheetId="23">#REF!</definedName>
    <definedName name="formu" localSheetId="24">#REF!</definedName>
    <definedName name="formu" localSheetId="5">#REF!</definedName>
    <definedName name="formu" localSheetId="11">#REF!</definedName>
    <definedName name="formu" localSheetId="14">#REF!</definedName>
    <definedName name="formu" localSheetId="17">#REF!</definedName>
    <definedName name="formu" localSheetId="18">#REF!</definedName>
    <definedName name="formu" localSheetId="20">#REF!</definedName>
    <definedName name="formu" localSheetId="21">#REF!</definedName>
    <definedName name="formu" localSheetId="9">#REF!</definedName>
    <definedName name="formu" localSheetId="15">#REF!</definedName>
    <definedName name="formu" localSheetId="16">#REF!</definedName>
    <definedName name="formu" localSheetId="4">#REF!</definedName>
    <definedName name="formu" localSheetId="10">#REF!</definedName>
    <definedName name="formu">#REF!</definedName>
    <definedName name="formula" localSheetId="23">#REF!</definedName>
    <definedName name="formula" localSheetId="24">#REF!</definedName>
    <definedName name="formula" localSheetId="5">#REF!</definedName>
    <definedName name="formula" localSheetId="11">#REF!</definedName>
    <definedName name="formula" localSheetId="14">#REF!</definedName>
    <definedName name="formula" localSheetId="17">#REF!</definedName>
    <definedName name="formula" localSheetId="18">#REF!</definedName>
    <definedName name="formula" localSheetId="20">#REF!</definedName>
    <definedName name="formula" localSheetId="21">#REF!</definedName>
    <definedName name="formula" localSheetId="9">#REF!</definedName>
    <definedName name="formula" localSheetId="15">#REF!</definedName>
    <definedName name="formula" localSheetId="4">#REF!</definedName>
    <definedName name="formula" localSheetId="10">#REF!</definedName>
    <definedName name="formula">#REF!</definedName>
    <definedName name="foundation" localSheetId="11">#REF!</definedName>
    <definedName name="foundation" localSheetId="18">#REF!</definedName>
    <definedName name="foundation" localSheetId="21">#REF!</definedName>
    <definedName name="foundation" localSheetId="9">[20]Spec!$B$17</definedName>
    <definedName name="foundation" localSheetId="16">[20]Spec!$B$17</definedName>
    <definedName name="foundation" localSheetId="4">[20]Spec!$B$17</definedName>
    <definedName name="foundation" localSheetId="10">[20]Spec!$B$17</definedName>
    <definedName name="foundation">#REF!</definedName>
    <definedName name="FREE_Bd" localSheetId="24">[63]INPUT!$B$45</definedName>
    <definedName name="FREE_Bd" localSheetId="8">[64]INPUT!$B$45</definedName>
    <definedName name="FREE_Bd" localSheetId="9">[65]INPUT!$B$45</definedName>
    <definedName name="FREE_Bd" localSheetId="15">[39]INPUT!$B$46</definedName>
    <definedName name="FREE_Bd" localSheetId="16">[67]INPUT!$B$45</definedName>
    <definedName name="FREE_Bd" localSheetId="4">[65]INPUT!$B$45</definedName>
    <definedName name="FREE_Bd" localSheetId="10">[65]INPUT!$B$45</definedName>
    <definedName name="FREE_Bd">[68]INPUT!$B$45</definedName>
    <definedName name="From" localSheetId="9">'[104]Input Data'!$D$2</definedName>
    <definedName name="From" localSheetId="4">'[104]Input Data'!$D$2</definedName>
    <definedName name="From" localSheetId="10">'[104]Input Data'!$D$2</definedName>
    <definedName name="From">'[105]Input Data'!$D$2</definedName>
    <definedName name="fsab_33" localSheetId="9">[66]DE!$K$22</definedName>
    <definedName name="fsab_33" localSheetId="15">[66]DE!$K$22</definedName>
    <definedName name="fsab_33" localSheetId="16">[66]DE!$K$22</definedName>
    <definedName name="fsab_33" localSheetId="4">[66]DE!$K$22</definedName>
    <definedName name="fsab_33" localSheetId="10">[66]DE!$K$22</definedName>
    <definedName name="fsab_33">[74]DE!$K$22</definedName>
    <definedName name="fsab_43" localSheetId="9">[66]DE!$K$23</definedName>
    <definedName name="fsab_43" localSheetId="15">[66]DE!$K$23</definedName>
    <definedName name="fsab_43" localSheetId="16">[66]DE!$K$23</definedName>
    <definedName name="fsab_43" localSheetId="4">[66]DE!$K$23</definedName>
    <definedName name="fsab_43" localSheetId="10">[66]DE!$K$23</definedName>
    <definedName name="fsab_43">[74]DE!$K$23</definedName>
    <definedName name="fsab_53" localSheetId="9">[66]DE!$K$24</definedName>
    <definedName name="fsab_53" localSheetId="15">[66]DE!$K$24</definedName>
    <definedName name="fsab_53" localSheetId="16">[66]DE!$K$24</definedName>
    <definedName name="fsab_53" localSheetId="4">[66]DE!$K$24</definedName>
    <definedName name="fsab_53" localSheetId="10">[66]DE!$K$24</definedName>
    <definedName name="fsab_53">[74]DE!$K$24</definedName>
    <definedName name="fsab_63" localSheetId="9">[66]DE!$K$25</definedName>
    <definedName name="fsab_63" localSheetId="15">[66]DE!$K$25</definedName>
    <definedName name="fsab_63" localSheetId="16">[66]DE!$K$25</definedName>
    <definedName name="fsab_63" localSheetId="4">[66]DE!$K$25</definedName>
    <definedName name="fsab_63" localSheetId="10">[66]DE!$K$25</definedName>
    <definedName name="fsab_63">[74]DE!$K$25</definedName>
    <definedName name="fsc" localSheetId="24">'[106]TABLES 45-56'!$G$5:$N$6</definedName>
    <definedName name="fsc" localSheetId="9">'[107]TABLES 45-56'!$G$5:$N$6</definedName>
    <definedName name="fsc" localSheetId="15">'[108]TABLES 45-56'!$G$5:$N$6</definedName>
    <definedName name="fsc" localSheetId="16">'[107]TABLES 45-56'!$G$5:$N$6</definedName>
    <definedName name="fsc" localSheetId="4">'[107]TABLES 45-56'!$G$5:$N$6</definedName>
    <definedName name="fsc" localSheetId="10">'[107]TABLES 45-56'!$G$5:$N$6</definedName>
    <definedName name="fsc">'[109]TABLES 45-56'!$G$5:$N$6</definedName>
    <definedName name="Full_Print" localSheetId="11">#REF!</definedName>
    <definedName name="Full_Print" localSheetId="18">#REF!</definedName>
    <definedName name="Full_Print" localSheetId="21">#REF!</definedName>
    <definedName name="Full_Print" localSheetId="9">#REF!</definedName>
    <definedName name="Full_Print" localSheetId="16">#REF!</definedName>
    <definedName name="Full_Print" localSheetId="4">#REF!</definedName>
    <definedName name="Full_Print" localSheetId="10">#REF!</definedName>
    <definedName name="Full_Print">#REF!</definedName>
    <definedName name="fvl" localSheetId="24">#REF!</definedName>
    <definedName name="fvl" localSheetId="11">#REF!</definedName>
    <definedName name="fvl" localSheetId="18">#REF!</definedName>
    <definedName name="fvl" localSheetId="21">#REF!</definedName>
    <definedName name="fvl" localSheetId="4">#REF!</definedName>
    <definedName name="fvl">#REF!</definedName>
    <definedName name="fy" localSheetId="4">#REF!</definedName>
    <definedName name="fy">#REF!</definedName>
    <definedName name="g.gramam." localSheetId="8">DATE(YEAR([99]!Loan_Start),MONTH([99]!Loan_Start)+Payment_Number,DAY([99]!Loan_Start))</definedName>
    <definedName name="g.gramam." localSheetId="18">DATE(YEAR([99]!Loan_Start),MONTH([99]!Loan_Start)+Payment_Number,DAY([99]!Loan_Start))</definedName>
    <definedName name="g.gramam." localSheetId="21">DATE(YEAR([99]!Loan_Start),MONTH([99]!Loan_Start)+Payment_Number,DAY([99]!Loan_Start))</definedName>
    <definedName name="g.gramam." localSheetId="9">DATE(YEAR([97]!Loan_Start),MONTH([97]!Loan_Start)+Payment_Number,DAY([97]!Loan_Start))</definedName>
    <definedName name="g.gramam." localSheetId="16">DATE(YEAR([98]!Loan_Start),MONTH([98]!Loan_Start)+Payment_Number,DAY([98]!Loan_Start))</definedName>
    <definedName name="g.gramam." localSheetId="4">DATE(YEAR([97]!Loan_Start),MONTH([97]!Loan_Start)+Payment_Number,DAY([97]!Loan_Start))</definedName>
    <definedName name="g.gramam." localSheetId="10">DATE(YEAR([97]!Loan_Start),MONTH([97]!Loan_Start)+Payment_Number,DAY([97]!Loan_Start))</definedName>
    <definedName name="g.gramam.">DATE(YEAR([99]!Loan_Start),MONTH([99]!Loan_Start)+Payment_Number,DAY([99]!Loan_Start))</definedName>
    <definedName name="G_tot" localSheetId="24">#REF!</definedName>
    <definedName name="G_tot" localSheetId="11">#REF!</definedName>
    <definedName name="G_tot" localSheetId="18">#REF!</definedName>
    <definedName name="G_tot" localSheetId="21">#REF!</definedName>
    <definedName name="G_tot" localSheetId="4">#REF!</definedName>
    <definedName name="G_tot">#REF!</definedName>
    <definedName name="G989a1" localSheetId="4">#REF!</definedName>
    <definedName name="G989a1">#REF!</definedName>
    <definedName name="gasketnp2rate">[96]RubGas!$O$4:$O$21</definedName>
    <definedName name="gasketnp3rate">[96]RubGas!$P$4:$P$21</definedName>
    <definedName name="gasketnp4rate">[96]RubGas!$Q$4:$Q$21</definedName>
    <definedName name="GEN" localSheetId="24">#REF!</definedName>
    <definedName name="GEN" localSheetId="18">#REF!</definedName>
    <definedName name="GEN" localSheetId="21">#REF!</definedName>
    <definedName name="GEN" localSheetId="9">#REF!</definedName>
    <definedName name="GEN" localSheetId="15">#REF!</definedName>
    <definedName name="GEN" localSheetId="16">#REF!</definedName>
    <definedName name="GEN" localSheetId="4">#REF!</definedName>
    <definedName name="GEN" localSheetId="10">#REF!</definedName>
    <definedName name="GEN">#REF!</definedName>
    <definedName name="GENERALONEYEARMAINT" localSheetId="24">#REF!</definedName>
    <definedName name="GENERALONEYEARMAINT" localSheetId="18">#REF!</definedName>
    <definedName name="GENERALONEYEARMAINT" localSheetId="21">#REF!</definedName>
    <definedName name="GENERALONEYEARMAINT" localSheetId="9">#REF!</definedName>
    <definedName name="GENERALONEYEARMAINT" localSheetId="15">#REF!</definedName>
    <definedName name="GENERALONEYEARMAINT" localSheetId="16">#REF!</definedName>
    <definedName name="GENERALONEYEARMAINT" localSheetId="4">#REF!</definedName>
    <definedName name="GENERALONEYEARMAINT" localSheetId="10">#REF!</definedName>
    <definedName name="GENERALONEYEARMAINT">#REF!</definedName>
    <definedName name="GG" localSheetId="4">#REF!</definedName>
    <definedName name="GG">#REF!</definedName>
    <definedName name="gi" localSheetId="23">#REF!</definedName>
    <definedName name="gi" localSheetId="24">#REF!</definedName>
    <definedName name="gi" localSheetId="5">#REF!</definedName>
    <definedName name="gi" localSheetId="11">#REF!</definedName>
    <definedName name="gi" localSheetId="14">#REF!</definedName>
    <definedName name="gi" localSheetId="17">#REF!</definedName>
    <definedName name="gi" localSheetId="18">#REF!</definedName>
    <definedName name="gi" localSheetId="20">#REF!</definedName>
    <definedName name="gi" localSheetId="21">#REF!</definedName>
    <definedName name="gi" localSheetId="9">#REF!</definedName>
    <definedName name="gi" localSheetId="15">#REF!</definedName>
    <definedName name="gi" localSheetId="4">#REF!</definedName>
    <definedName name="gi" localSheetId="10">#REF!</definedName>
    <definedName name="gi">#REF!</definedName>
    <definedName name="GIratewed">'[76]GIpipe '!$G$3:$G$14</definedName>
    <definedName name="GIratewoed">'[76]GIpipe '!$H$3:$H$14</definedName>
    <definedName name="GISPLrate">'[76]GI Spls'!$G$3:$G$80</definedName>
    <definedName name="GL" localSheetId="24">[63]INPUT!$B$7</definedName>
    <definedName name="GL" localSheetId="8">#REF!</definedName>
    <definedName name="GL" localSheetId="11">#REF!</definedName>
    <definedName name="GL" localSheetId="18">#REF!</definedName>
    <definedName name="GL" localSheetId="21">#REF!</definedName>
    <definedName name="GL" localSheetId="9">[93]INPUT!$B$7</definedName>
    <definedName name="GL" localSheetId="15">[39]INPUT!$B$8</definedName>
    <definedName name="GL" localSheetId="16">[93]INPUT!$B$7</definedName>
    <definedName name="GL" localSheetId="4">[93]INPUT!$B$7</definedName>
    <definedName name="GL" localSheetId="10">[93]INPUT!$B$7</definedName>
    <definedName name="GL">#REF!</definedName>
    <definedName name="GL_15" localSheetId="24">[63]INPUT!$B$7-1.5</definedName>
    <definedName name="GL_15" localSheetId="8">[64]INPUT!$B$7-1.5</definedName>
    <definedName name="GL_15" localSheetId="9">[65]INPUT!$B$7-1.5</definedName>
    <definedName name="GL_15" localSheetId="15">[39]INPUT!$B$8-1.5</definedName>
    <definedName name="GL_15" localSheetId="16">[67]INPUT!$B$7-1.5</definedName>
    <definedName name="GL_15" localSheetId="4">[65]INPUT!$B$7-1.5</definedName>
    <definedName name="GL_15" localSheetId="10">[65]INPUT!$B$7-1.5</definedName>
    <definedName name="GL_15">[68]INPUT!$B$7-1.5</definedName>
    <definedName name="GL_33" localSheetId="24">[63]INPUT!$B$7+3.3</definedName>
    <definedName name="GL_33" localSheetId="8">[64]INPUT!$B$7+3.3</definedName>
    <definedName name="GL_33" localSheetId="9">[65]INPUT!$B$7+3.3</definedName>
    <definedName name="GL_33" localSheetId="15">[39]INPUT!$B$8+3.3</definedName>
    <definedName name="GL_33" localSheetId="16">[67]INPUT!$B$7+3.3</definedName>
    <definedName name="GL_33" localSheetId="4">[65]INPUT!$B$7+3.3</definedName>
    <definedName name="GL_33" localSheetId="10">[65]INPUT!$B$7+3.3</definedName>
    <definedName name="GL_33">[68]INPUT!$B$7+3.3</definedName>
    <definedName name="GL_80" localSheetId="24">[63]INPUT!$B$7-1.5</definedName>
    <definedName name="GL_80" localSheetId="8">[64]INPUT!$B$7-1.5</definedName>
    <definedName name="GL_80">[68]INPUT!$B$7-1.5</definedName>
    <definedName name="gl_bw" localSheetId="24">#REF!</definedName>
    <definedName name="gl_bw" localSheetId="11">#REF!</definedName>
    <definedName name="gl_bw" localSheetId="18">#REF!</definedName>
    <definedName name="gl_bw" localSheetId="21">#REF!</definedName>
    <definedName name="gl_bw" localSheetId="4">#REF!</definedName>
    <definedName name="gl_bw">#REF!</definedName>
    <definedName name="gl_oht" localSheetId="24">#REF!</definedName>
    <definedName name="gl_oht" localSheetId="11">#REF!</definedName>
    <definedName name="gl_oht" localSheetId="18">#REF!</definedName>
    <definedName name="gl_oht" localSheetId="21">#REF!</definedName>
    <definedName name="gl_oht" localSheetId="4">#REF!</definedName>
    <definedName name="gl_oht">#REF!</definedName>
    <definedName name="Grade" localSheetId="24">#REF!</definedName>
    <definedName name="Grade" localSheetId="11">#REF!</definedName>
    <definedName name="Grade" localSheetId="18">#REF!</definedName>
    <definedName name="Grade" localSheetId="21">#REF!</definedName>
    <definedName name="Grade" localSheetId="4">#REF!</definedName>
    <definedName name="Grade">#REF!</definedName>
    <definedName name="Grade2" localSheetId="11">#REF!</definedName>
    <definedName name="Grade2" localSheetId="18">#REF!</definedName>
    <definedName name="Grade2" localSheetId="21">#REF!</definedName>
    <definedName name="Grade2" localSheetId="9">[20]Spec!$D$17</definedName>
    <definedName name="Grade2" localSheetId="16">[20]Spec!$D$17</definedName>
    <definedName name="Grade2" localSheetId="4">[20]Spec!$D$17</definedName>
    <definedName name="Grade2" localSheetId="10">[20]Spec!$D$17</definedName>
    <definedName name="Grade2">#REF!</definedName>
    <definedName name="Grade3" localSheetId="11">#REF!</definedName>
    <definedName name="Grade3" localSheetId="18">#REF!</definedName>
    <definedName name="Grade3" localSheetId="21">#REF!</definedName>
    <definedName name="Grade3" localSheetId="9">[20]Spec!$D$18</definedName>
    <definedName name="Grade3" localSheetId="16">[20]Spec!$D$18</definedName>
    <definedName name="Grade3" localSheetId="4">[20]Spec!$D$18</definedName>
    <definedName name="Grade3" localSheetId="10">[20]Spec!$D$18</definedName>
    <definedName name="Grade3">#REF!</definedName>
    <definedName name="GRANO" localSheetId="23">#REF!</definedName>
    <definedName name="GRANO" localSheetId="24">#REF!</definedName>
    <definedName name="GRANO" localSheetId="5">#REF!</definedName>
    <definedName name="GRANO" localSheetId="11">#REF!</definedName>
    <definedName name="GRANO" localSheetId="14">#REF!</definedName>
    <definedName name="GRANO" localSheetId="17">#REF!</definedName>
    <definedName name="GRANO" localSheetId="18">#REF!</definedName>
    <definedName name="GRANO" localSheetId="20">#REF!</definedName>
    <definedName name="GRANO" localSheetId="21">#REF!</definedName>
    <definedName name="GRANO" localSheetId="9">#REF!</definedName>
    <definedName name="GRANO" localSheetId="15">#REF!</definedName>
    <definedName name="GRANO" localSheetId="16">#REF!</definedName>
    <definedName name="GRANO" localSheetId="4">#REF!</definedName>
    <definedName name="GRANO" localSheetId="10">#REF!</definedName>
    <definedName name="GRANO">#REF!</definedName>
    <definedName name="GRAV" localSheetId="23">'[3]Shoring and Strutting'!#REF!</definedName>
    <definedName name="GRAV" localSheetId="24">'[3]Shoring and Strutting'!#REF!</definedName>
    <definedName name="GRAV" localSheetId="5">'[3]Shoring and Strutting'!#REF!</definedName>
    <definedName name="GRAV" localSheetId="14">'[3]Shoring and Strutting'!#REF!</definedName>
    <definedName name="GRAV" localSheetId="17">'[3]Shoring and Strutting'!#REF!</definedName>
    <definedName name="GRAV" localSheetId="18">'[3]Shoring and Strutting'!#REF!</definedName>
    <definedName name="GRAV" localSheetId="20">'[3]Shoring and Strutting'!#REF!</definedName>
    <definedName name="GRAV" localSheetId="21">'[3]Shoring and Strutting'!#REF!</definedName>
    <definedName name="GRAV" localSheetId="9">'[4]Shoring and Strutting'!#REF!</definedName>
    <definedName name="GRAV" localSheetId="15">'[4]Shoring and Strutting'!#REF!</definedName>
    <definedName name="GRAV" localSheetId="16">'[4]Shoring and Strutting'!#REF!</definedName>
    <definedName name="GRAV" localSheetId="4">'[4]Shoring and Strutting'!#REF!</definedName>
    <definedName name="GRAV" localSheetId="10">'[4]Shoring and Strutting'!#REF!</definedName>
    <definedName name="GRAV">'[3]Shoring and Strutting'!#REF!</definedName>
    <definedName name="Gravelfill" localSheetId="11">#REF!</definedName>
    <definedName name="Gravelfill" localSheetId="18">#REF!</definedName>
    <definedName name="Gravelfill" localSheetId="21">#REF!</definedName>
    <definedName name="Gravelfill" localSheetId="9">[20]Spec!$B$32</definedName>
    <definedName name="Gravelfill" localSheetId="16">[20]Spec!$B$32</definedName>
    <definedName name="Gravelfill" localSheetId="4">[20]Spec!$B$32</definedName>
    <definedName name="Gravelfill" localSheetId="10">[20]Spec!$B$32</definedName>
    <definedName name="Gravelfill">#REF!</definedName>
    <definedName name="Gravelshoulder" localSheetId="11">#REF!</definedName>
    <definedName name="Gravelshoulder" localSheetId="18">#REF!</definedName>
    <definedName name="Gravelshoulder" localSheetId="21">#REF!</definedName>
    <definedName name="Gravelshoulder" localSheetId="9">[20]Spec!$D$10</definedName>
    <definedName name="Gravelshoulder" localSheetId="16">[20]Spec!$D$10</definedName>
    <definedName name="Gravelshoulder" localSheetId="4">[20]Spec!$D$10</definedName>
    <definedName name="Gravelshoulder" localSheetId="10">[20]Spec!$D$10</definedName>
    <definedName name="Gravelshoulder">#REF!</definedName>
    <definedName name="gsbA" localSheetId="11">#REF!</definedName>
    <definedName name="gsbA" localSheetId="18">#REF!</definedName>
    <definedName name="gsbA" localSheetId="21">#REF!</definedName>
    <definedName name="gsbA" localSheetId="9">[20]Spec!$D$12</definedName>
    <definedName name="gsbA" localSheetId="16">[20]Spec!$D$12</definedName>
    <definedName name="gsbA" localSheetId="4">[20]Spec!$D$12</definedName>
    <definedName name="gsbA" localSheetId="10">[20]Spec!$D$12</definedName>
    <definedName name="gsbA">#REF!</definedName>
    <definedName name="gsbC" localSheetId="11">#REF!</definedName>
    <definedName name="gsbC" localSheetId="18">#REF!</definedName>
    <definedName name="gsbC" localSheetId="21">#REF!</definedName>
    <definedName name="gsbC" localSheetId="9">[20]Spec!$D$13</definedName>
    <definedName name="gsbC" localSheetId="16">[20]Spec!$D$13</definedName>
    <definedName name="gsbC" localSheetId="4">[20]Spec!$D$13</definedName>
    <definedName name="gsbC" localSheetId="10">[20]Spec!$D$13</definedName>
    <definedName name="gsbC">#REF!</definedName>
    <definedName name="gul" localSheetId="9">[66]DE!$I$21</definedName>
    <definedName name="gul" localSheetId="15">[66]DE!$I$21</definedName>
    <definedName name="gul" localSheetId="16">[66]DE!$I$21</definedName>
    <definedName name="gul" localSheetId="4">[66]DE!$I$21</definedName>
    <definedName name="gul" localSheetId="10">[66]DE!$I$21</definedName>
    <definedName name="gul">[74]DE!$I$21</definedName>
    <definedName name="GWT" localSheetId="24">[63]INPUT!$B$13</definedName>
    <definedName name="GWT" localSheetId="8">#REF!</definedName>
    <definedName name="GWT" localSheetId="11">#REF!</definedName>
    <definedName name="GWT" localSheetId="18">#REF!</definedName>
    <definedName name="GWT" localSheetId="21">#REF!</definedName>
    <definedName name="GWT" localSheetId="9">[93]INPUT!$B$13</definedName>
    <definedName name="GWT" localSheetId="15">[39]INPUT!$B$14</definedName>
    <definedName name="GWT" localSheetId="16">[93]INPUT!$B$13</definedName>
    <definedName name="GWT" localSheetId="4">[93]INPUT!$B$13</definedName>
    <definedName name="GWT" localSheetId="10">[93]INPUT!$B$13</definedName>
    <definedName name="GWT">#REF!</definedName>
    <definedName name="H" localSheetId="23">#REF!</definedName>
    <definedName name="H" localSheetId="24">#REF!</definedName>
    <definedName name="H" localSheetId="5">#REF!</definedName>
    <definedName name="H" localSheetId="11">#REF!</definedName>
    <definedName name="H" localSheetId="14">#REF!</definedName>
    <definedName name="H" localSheetId="17">#REF!</definedName>
    <definedName name="H" localSheetId="18">#REF!</definedName>
    <definedName name="H" localSheetId="20">#REF!</definedName>
    <definedName name="H" localSheetId="21">#REF!</definedName>
    <definedName name="H" localSheetId="4">#REF!</definedName>
    <definedName name="H">#REF!</definedName>
    <definedName name="hab_status" localSheetId="24">#REF!</definedName>
    <definedName name="hab_status" localSheetId="11">#REF!</definedName>
    <definedName name="hab_status" localSheetId="18">#REF!</definedName>
    <definedName name="hab_status" localSheetId="21">#REF!</definedName>
    <definedName name="hab_status" localSheetId="4">#REF!</definedName>
    <definedName name="hab_status">#REF!</definedName>
    <definedName name="Hardrock" localSheetId="11">#REF!</definedName>
    <definedName name="Hardrock" localSheetId="18">#REF!</definedName>
    <definedName name="Hardrock" localSheetId="21">#REF!</definedName>
    <definedName name="Hardrock" localSheetId="9">[20]Spec!$D$24</definedName>
    <definedName name="Hardrock" localSheetId="16">[20]Spec!$D$24</definedName>
    <definedName name="Hardrock" localSheetId="4">[20]Spec!$D$24</definedName>
    <definedName name="Hardrock" localSheetId="10">[20]Spec!$D$24</definedName>
    <definedName name="Hardrock">#REF!</definedName>
    <definedName name="HBGFO" localSheetId="23">'[3]Shoring and Strutting'!#REF!</definedName>
    <definedName name="HBGFO" localSheetId="24">'[3]Shoring and Strutting'!#REF!</definedName>
    <definedName name="HBGFO" localSheetId="5">'[3]Shoring and Strutting'!#REF!</definedName>
    <definedName name="HBGFO" localSheetId="14">'[3]Shoring and Strutting'!#REF!</definedName>
    <definedName name="HBGFO" localSheetId="17">'[3]Shoring and Strutting'!#REF!</definedName>
    <definedName name="HBGFO" localSheetId="18">'[3]Shoring and Strutting'!#REF!</definedName>
    <definedName name="HBGFO" localSheetId="20">'[3]Shoring and Strutting'!#REF!</definedName>
    <definedName name="HBGFO" localSheetId="21">'[3]Shoring and Strutting'!#REF!</definedName>
    <definedName name="HBGFO" localSheetId="9">'[4]Shoring and Strutting'!#REF!</definedName>
    <definedName name="HBGFO" localSheetId="15">'[4]Shoring and Strutting'!#REF!</definedName>
    <definedName name="HBGFO" localSheetId="16">'[4]Shoring and Strutting'!#REF!</definedName>
    <definedName name="HBGFO" localSheetId="4">'[4]Shoring and Strutting'!#REF!</definedName>
    <definedName name="HBGFO" localSheetId="10">'[4]Shoring and Strutting'!#REF!</definedName>
    <definedName name="HBGFO">'[3]Shoring and Strutting'!#REF!</definedName>
    <definedName name="HBGTW" localSheetId="23">'[3]Shoring and Strutting'!#REF!</definedName>
    <definedName name="HBGTW" localSheetId="5">'[3]Shoring and Strutting'!#REF!</definedName>
    <definedName name="HBGTW" localSheetId="14">'[3]Shoring and Strutting'!#REF!</definedName>
    <definedName name="HBGTW" localSheetId="17">'[3]Shoring and Strutting'!#REF!</definedName>
    <definedName name="HBGTW" localSheetId="18">'[3]Shoring and Strutting'!#REF!</definedName>
    <definedName name="HBGTW" localSheetId="20">'[3]Shoring and Strutting'!#REF!</definedName>
    <definedName name="HBGTW" localSheetId="21">'[3]Shoring and Strutting'!#REF!</definedName>
    <definedName name="HBGTW" localSheetId="9">'[4]Shoring and Strutting'!#REF!</definedName>
    <definedName name="HBGTW" localSheetId="15">'[4]Shoring and Strutting'!#REF!</definedName>
    <definedName name="HBGTW" localSheetId="16">'[4]Shoring and Strutting'!#REF!</definedName>
    <definedName name="HBGTW" localSheetId="4">'[4]Shoring and Strutting'!#REF!</definedName>
    <definedName name="HBGTW" localSheetId="10">'[4]Shoring and Strutting'!#REF!</definedName>
    <definedName name="HBGTW">'[3]Shoring and Strutting'!#REF!</definedName>
    <definedName name="HBGTY" localSheetId="23">'[3]Shoring and Strutting'!#REF!</definedName>
    <definedName name="HBGTY" localSheetId="5">'[3]Shoring and Strutting'!#REF!</definedName>
    <definedName name="HBGTY" localSheetId="14">'[3]Shoring and Strutting'!#REF!</definedName>
    <definedName name="HBGTY" localSheetId="17">'[3]Shoring and Strutting'!#REF!</definedName>
    <definedName name="HBGTY" localSheetId="18">'[3]Shoring and Strutting'!#REF!</definedName>
    <definedName name="HBGTY" localSheetId="20">'[3]Shoring and Strutting'!#REF!</definedName>
    <definedName name="HBGTY" localSheetId="21">'[3]Shoring and Strutting'!#REF!</definedName>
    <definedName name="HBGTY" localSheetId="9">'[4]Shoring and Strutting'!#REF!</definedName>
    <definedName name="HBGTY" localSheetId="15">'[4]Shoring and Strutting'!#REF!</definedName>
    <definedName name="HBGTY" localSheetId="16">'[4]Shoring and Strutting'!#REF!</definedName>
    <definedName name="HBGTY" localSheetId="4">'[4]Shoring and Strutting'!#REF!</definedName>
    <definedName name="HBGTY" localSheetId="10">'[4]Shoring and Strutting'!#REF!</definedName>
    <definedName name="HBGTY">'[3]Shoring and Strutting'!#REF!</definedName>
    <definedName name="hd" localSheetId="24">#REF!</definedName>
    <definedName name="hd" localSheetId="11">#REF!</definedName>
    <definedName name="hd" localSheetId="18">#REF!</definedName>
    <definedName name="hd" localSheetId="21">#REF!</definedName>
    <definedName name="hd" localSheetId="4">#REF!</definedName>
    <definedName name="hd">#REF!</definedName>
    <definedName name="hdpejointrate">[83]Sheet1!$F$3:$F$23</definedName>
    <definedName name="hdperatewed" localSheetId="24">'[61]hdpe(ED)'!#REF!</definedName>
    <definedName name="hdperatewed" localSheetId="18">'[61]hdpe(ED)'!#REF!</definedName>
    <definedName name="hdperatewed" localSheetId="21">'[61]hdpe(ED)'!#REF!</definedName>
    <definedName name="hdperatewed" localSheetId="4">'[61]hdpe(ED)'!#REF!</definedName>
    <definedName name="hdperatewed">'[61]hdpe(ED)'!#REF!</definedName>
    <definedName name="hdperatewoed" localSheetId="24">#REF!</definedName>
    <definedName name="hdperatewoed" localSheetId="11">#REF!</definedName>
    <definedName name="hdperatewoed" localSheetId="18">#REF!</definedName>
    <definedName name="hdperatewoed" localSheetId="21">#REF!</definedName>
    <definedName name="hdperatewoed" localSheetId="4">#REF!</definedName>
    <definedName name="hdperatewoed">#REF!</definedName>
    <definedName name="hdpesplratebend">'[110]HDPE spl'!$H$4:$H$91</definedName>
    <definedName name="hdpesplratetee">'[110]HDPE spl'!$I$5:$I$91</definedName>
    <definedName name="head" localSheetId="24">#REF!</definedName>
    <definedName name="head" localSheetId="8">#REF!</definedName>
    <definedName name="head" localSheetId="11">#REF!</definedName>
    <definedName name="head" localSheetId="18">#REF!</definedName>
    <definedName name="head" localSheetId="21">#REF!</definedName>
    <definedName name="head" localSheetId="4">#REF!</definedName>
    <definedName name="head">#REF!</definedName>
    <definedName name="head_dia" localSheetId="24">[63]INPUT!$B$113</definedName>
    <definedName name="head_dia" localSheetId="8">[64]INPUT!$B$113</definedName>
    <definedName name="head_dia" localSheetId="9">[65]INPUT!$B$106</definedName>
    <definedName name="head_dia" localSheetId="15">[82]INPUT!$B$106</definedName>
    <definedName name="head_dia" localSheetId="16">[67]INPUT!$B$106</definedName>
    <definedName name="head_dia" localSheetId="4">[65]INPUT!$B$106</definedName>
    <definedName name="head_dia" localSheetId="10">[65]INPUT!$B$106</definedName>
    <definedName name="head_dia">[68]INPUT!$B$113</definedName>
    <definedName name="head_t" localSheetId="24">[63]INPUT!$B$115</definedName>
    <definedName name="head_t" localSheetId="8">[64]INPUT!$B$115</definedName>
    <definedName name="head_t" localSheetId="9">[65]INPUT!$B$108</definedName>
    <definedName name="head_t" localSheetId="15">[39]INPUT!$B$109</definedName>
    <definedName name="head_t" localSheetId="16">[67]INPUT!$B$108</definedName>
    <definedName name="head_t" localSheetId="4">[65]INPUT!$B$108</definedName>
    <definedName name="head_t" localSheetId="10">[65]INPUT!$B$108</definedName>
    <definedName name="head_t">[68]INPUT!$B$115</definedName>
    <definedName name="Header_Row" localSheetId="18">ROW(#REF!)</definedName>
    <definedName name="Header_Row" localSheetId="21">ROW(#REF!)</definedName>
    <definedName name="Header_Row" localSheetId="4">ROW(#REF!)</definedName>
    <definedName name="Header_Row">ROW(#REF!)</definedName>
    <definedName name="HH" localSheetId="9">#N/A</definedName>
    <definedName name="HH" localSheetId="16">#N/A</definedName>
    <definedName name="HH" localSheetId="4">#N/A</definedName>
    <definedName name="HH" localSheetId="10">#N/A</definedName>
    <definedName name="HH">NA()</definedName>
    <definedName name="Hill" localSheetId="11">#REF!</definedName>
    <definedName name="Hill" localSheetId="18">#REF!</definedName>
    <definedName name="Hill" localSheetId="21">#REF!</definedName>
    <definedName name="Hill" localSheetId="9">[20]InputData!$Q$21</definedName>
    <definedName name="Hill" localSheetId="16">[20]InputData!$Q$21</definedName>
    <definedName name="Hill" localSheetId="4">[20]InputData!$Q$21</definedName>
    <definedName name="Hill" localSheetId="10">[20]InputData!$Q$21</definedName>
    <definedName name="Hill">#REF!</definedName>
    <definedName name="hjyal" localSheetId="18">#REF!</definedName>
    <definedName name="hjyal" localSheetId="21">#REF!</definedName>
    <definedName name="hjyal" localSheetId="4">#REF!</definedName>
    <definedName name="hjyal">#REF!</definedName>
    <definedName name="HLKUPHTCoefft" localSheetId="24">'[77]IS 3370-DsnTable 9 &amp; 10'!$C$109:$L$110</definedName>
    <definedName name="HLKUPHTCoefft" localSheetId="9">'[78]IS 3370-DsnTable 9 &amp; 10'!$C$109:$L$110</definedName>
    <definedName name="HLKUPHTCoefft" localSheetId="15">'[79]IS 3370-DsnTable 9 &amp; 10'!$C$109:$L$110</definedName>
    <definedName name="HLKUPHTCoefft" localSheetId="16">'[78]IS 3370-DsnTable 9 &amp; 10'!$C$109:$L$110</definedName>
    <definedName name="HLKUPHTCoefft" localSheetId="4">'[78]IS 3370-DsnTable 9 &amp; 10'!$C$109:$L$110</definedName>
    <definedName name="HLKUPHTCoefft" localSheetId="10">'[78]IS 3370-DsnTable 9 &amp; 10'!$C$109:$L$110</definedName>
    <definedName name="HLKUPHTCoefft">'[80]IS 3370-DsnTable 9 &amp; 10'!$C$109:$L$110</definedName>
    <definedName name="hlooktable" localSheetId="24">'[106]2WaySlabDsn-Example'!$I$76:$P$79</definedName>
    <definedName name="hlooktable" localSheetId="9">'[107]2WaySlabDsn-Example'!$I$76:$P$79</definedName>
    <definedName name="hlooktable" localSheetId="15">'[108]2WaySlabDsn-Example'!$I$76:$P$79</definedName>
    <definedName name="hlooktable" localSheetId="16">'[107]2WaySlabDsn-Example'!$I$76:$P$79</definedName>
    <definedName name="hlooktable" localSheetId="4">'[107]2WaySlabDsn-Example'!$I$76:$P$79</definedName>
    <definedName name="hlooktable" localSheetId="10">'[107]2WaySlabDsn-Example'!$I$76:$P$79</definedName>
    <definedName name="hlooktable">'[109]2WaySlabDsn-Example'!$I$76:$P$79</definedName>
    <definedName name="hlooktable_2" localSheetId="24">'[106]2WaySlabDsn-Example'!$I$75:$Q$76</definedName>
    <definedName name="hlooktable_2" localSheetId="9">'[107]2WaySlabDsn-Example'!$I$75:$Q$76</definedName>
    <definedName name="hlooktable_2" localSheetId="15">'[108]2WaySlabDsn-Example'!$I$75:$Q$76</definedName>
    <definedName name="hlooktable_2" localSheetId="16">'[107]2WaySlabDsn-Example'!$I$75:$Q$76</definedName>
    <definedName name="hlooktable_2" localSheetId="4">'[107]2WaySlabDsn-Example'!$I$75:$Q$76</definedName>
    <definedName name="hlooktable_2" localSheetId="10">'[107]2WaySlabDsn-Example'!$I$75:$Q$76</definedName>
    <definedName name="hlooktable_2">'[109]2WaySlabDsn-Example'!$I$75:$Q$76</definedName>
    <definedName name="hp" localSheetId="24">#REF!</definedName>
    <definedName name="hp" localSheetId="11">#REF!</definedName>
    <definedName name="hp" localSheetId="18">#REF!</definedName>
    <definedName name="hp" localSheetId="21">#REF!</definedName>
    <definedName name="hp" localSheetId="4">#REF!</definedName>
    <definedName name="hp">#REF!</definedName>
    <definedName name="hp_cal" localSheetId="24">#REF!</definedName>
    <definedName name="hp_cal" localSheetId="11">#REF!</definedName>
    <definedName name="hp_cal" localSheetId="18">#REF!</definedName>
    <definedName name="hp_cal" localSheetId="21">#REF!</definedName>
    <definedName name="hp_cal" localSheetId="4">#REF!</definedName>
    <definedName name="hp_cal">#REF!</definedName>
    <definedName name="HSC" localSheetId="24">#REF!</definedName>
    <definedName name="HSC" localSheetId="11">#REF!</definedName>
    <definedName name="HSC" localSheetId="18">#REF!</definedName>
    <definedName name="HSC" localSheetId="21">#REF!</definedName>
    <definedName name="HSC" localSheetId="4">#REF!</definedName>
    <definedName name="HSC">#REF!</definedName>
    <definedName name="HSCDATA1617" localSheetId="4">#REF!,#REF!</definedName>
    <definedName name="HSCDATA1617">#REF!,#REF!</definedName>
    <definedName name="hscmotor1000rate">'[60]HSC MOTOR 1000'!$G$6:$G$26</definedName>
    <definedName name="HSCPUMP_1617" localSheetId="4">#REF!,#REF!</definedName>
    <definedName name="HSCPUMP_1617">#REF!,#REF!</definedName>
    <definedName name="ht" localSheetId="23">#REF!</definedName>
    <definedName name="ht" localSheetId="24">#REF!</definedName>
    <definedName name="ht" localSheetId="5">#REF!</definedName>
    <definedName name="ht" localSheetId="11">#REF!</definedName>
    <definedName name="ht" localSheetId="14">#REF!</definedName>
    <definedName name="ht" localSheetId="17">#REF!</definedName>
    <definedName name="ht" localSheetId="18">#REF!</definedName>
    <definedName name="ht" localSheetId="20">#REF!</definedName>
    <definedName name="ht" localSheetId="21">#REF!</definedName>
    <definedName name="ht" localSheetId="4">#REF!</definedName>
    <definedName name="ht">#REF!</definedName>
    <definedName name="htcable11kv">'[111]CS HT Cables '!$Q$3:$Q$10</definedName>
    <definedName name="htcable22kv">'[111]CS HT Cables '!$R$3:$R$10</definedName>
    <definedName name="HTCoefft" localSheetId="24">'[77]IS 3370-DsnTable 9 &amp; 10'!$B$88:$L$101</definedName>
    <definedName name="HTCoefft" localSheetId="9">'[78]IS 3370-DsnTable 9 &amp; 10'!$B$88:$L$101</definedName>
    <definedName name="HTCoefft" localSheetId="15">'[79]IS 3370-DsnTable 9 &amp; 10'!$B$88:$L$101</definedName>
    <definedName name="HTCoefft" localSheetId="16">'[78]IS 3370-DsnTable 9 &amp; 10'!$B$88:$L$101</definedName>
    <definedName name="HTCoefft" localSheetId="4">'[78]IS 3370-DsnTable 9 &amp; 10'!$B$88:$L$101</definedName>
    <definedName name="HTCoefft" localSheetId="10">'[78]IS 3370-DsnTable 9 &amp; 10'!$B$88:$L$101</definedName>
    <definedName name="HTCoefft">'[80]IS 3370-DsnTable 9 &amp; 10'!$B$88:$L$101</definedName>
    <definedName name="HTCoefft2" localSheetId="24">'[77]IS 3370-DsnTable 12 &amp; 13'!$B$63:$L$76</definedName>
    <definedName name="HTCoefft2" localSheetId="9">'[78]IS 3370-DsnTable 12 &amp; 13'!$B$63:$L$76</definedName>
    <definedName name="HTCoefft2" localSheetId="15">'[79]IS 3370-DsnTable 12 &amp; 13'!$B$63:$L$76</definedName>
    <definedName name="HTCoefft2" localSheetId="16">'[78]IS 3370-DsnTable 12 &amp; 13'!$B$63:$L$76</definedName>
    <definedName name="HTCoefft2" localSheetId="4">'[78]IS 3370-DsnTable 12 &amp; 13'!$B$63:$L$76</definedName>
    <definedName name="HTCoefft2" localSheetId="10">'[78]IS 3370-DsnTable 12 &amp; 13'!$B$63:$L$76</definedName>
    <definedName name="HTCoefft2">'[80]IS 3370-DsnTable 12 &amp; 13'!$B$63:$L$76</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hydraulic" localSheetId="24">#REF!</definedName>
    <definedName name="hydraulic" localSheetId="11">#REF!</definedName>
    <definedName name="hydraulic" localSheetId="18">#REF!</definedName>
    <definedName name="hydraulic" localSheetId="21">#REF!</definedName>
    <definedName name="hydraulic" localSheetId="4">#REF!</definedName>
    <definedName name="hydraulic">#REF!</definedName>
    <definedName name="INPUT_VALVE" localSheetId="23">#REF!</definedName>
    <definedName name="INPUT_VALVE" localSheetId="24">#REF!</definedName>
    <definedName name="INPUT_VALVE" localSheetId="5">#REF!</definedName>
    <definedName name="INPUT_VALVE" localSheetId="11">#REF!</definedName>
    <definedName name="INPUT_VALVE" localSheetId="14">#REF!</definedName>
    <definedName name="INPUT_VALVE" localSheetId="17">#REF!</definedName>
    <definedName name="INPUT_VALVE" localSheetId="18">#REF!</definedName>
    <definedName name="INPUT_VALVE" localSheetId="20">#REF!</definedName>
    <definedName name="INPUT_VALVE" localSheetId="21">#REF!</definedName>
    <definedName name="INPUT_VALVE" localSheetId="9">#REF!</definedName>
    <definedName name="INPUT_VALVE" localSheetId="15">#REF!</definedName>
    <definedName name="INPUT_VALVE" localSheetId="16">#REF!</definedName>
    <definedName name="INPUT_VALVE" localSheetId="4">#REF!</definedName>
    <definedName name="INPUT_VALVE" localSheetId="10">#REF!</definedName>
    <definedName name="INPUT_VALVE">#REF!</definedName>
    <definedName name="Int" localSheetId="11">#REF!</definedName>
    <definedName name="Int" localSheetId="18">#REF!</definedName>
    <definedName name="Int" localSheetId="21">#REF!</definedName>
    <definedName name="Int" localSheetId="9">#REF!</definedName>
    <definedName name="Int" localSheetId="4">#REF!</definedName>
    <definedName name="Int" localSheetId="10">#REF!</definedName>
    <definedName name="Int">#REF!</definedName>
    <definedName name="interaction" localSheetId="24">#REF!</definedName>
    <definedName name="interaction" localSheetId="8">#REF!</definedName>
    <definedName name="interaction" localSheetId="11">#REF!</definedName>
    <definedName name="interaction" localSheetId="18">#REF!</definedName>
    <definedName name="interaction" localSheetId="21">#REF!</definedName>
    <definedName name="interaction" localSheetId="9">#REF!</definedName>
    <definedName name="interaction" localSheetId="15">#REF!</definedName>
    <definedName name="interaction" localSheetId="16">#REF!</definedName>
    <definedName name="interaction" localSheetId="4">#REF!</definedName>
    <definedName name="interaction" localSheetId="10">#REF!</definedName>
    <definedName name="interaction">#REF!</definedName>
    <definedName name="interaction2" localSheetId="24">#REF!</definedName>
    <definedName name="interaction2" localSheetId="8">#REF!</definedName>
    <definedName name="interaction2" localSheetId="11">#REF!</definedName>
    <definedName name="interaction2" localSheetId="18">#REF!</definedName>
    <definedName name="interaction2" localSheetId="21">#REF!</definedName>
    <definedName name="interaction2" localSheetId="9">#REF!</definedName>
    <definedName name="interaction2" localSheetId="15">#REF!</definedName>
    <definedName name="interaction2" localSheetId="16">#REF!</definedName>
    <definedName name="interaction2" localSheetId="4">#REF!</definedName>
    <definedName name="interaction2">#REF!</definedName>
    <definedName name="Interest_Rate" localSheetId="11">#REF!</definedName>
    <definedName name="Interest_Rate" localSheetId="18">#REF!</definedName>
    <definedName name="Interest_Rate" localSheetId="21">#REF!</definedName>
    <definedName name="Interest_Rate" localSheetId="4">#REF!</definedName>
    <definedName name="Interest_Rate">#REF!</definedName>
    <definedName name="ir" localSheetId="4">#REF!</definedName>
    <definedName name="ir">#REF!</definedName>
    <definedName name="Iron_Paint" localSheetId="23">#REF!</definedName>
    <definedName name="Iron_Paint" localSheetId="24">#REF!</definedName>
    <definedName name="Iron_Paint" localSheetId="5">#REF!</definedName>
    <definedName name="Iron_Paint" localSheetId="11">#REF!</definedName>
    <definedName name="Iron_Paint" localSheetId="14">#REF!</definedName>
    <definedName name="Iron_Paint" localSheetId="17">#REF!</definedName>
    <definedName name="Iron_Paint" localSheetId="18">#REF!</definedName>
    <definedName name="Iron_Paint" localSheetId="20">#REF!</definedName>
    <definedName name="Iron_Paint" localSheetId="21">#REF!</definedName>
    <definedName name="Iron_Paint" localSheetId="4">#REF!</definedName>
    <definedName name="Iron_Paint">#REF!</definedName>
    <definedName name="J" localSheetId="4">[112]Analy!#REF!</definedName>
    <definedName name="J">[112]Analy!#REF!</definedName>
    <definedName name="JC" localSheetId="11">#REF!</definedName>
    <definedName name="JC" localSheetId="18">#REF!</definedName>
    <definedName name="JC" localSheetId="21">#REF!</definedName>
    <definedName name="JC" localSheetId="9">[20]Spec!$D$3</definedName>
    <definedName name="JC" localSheetId="16">[20]Spec!$D$3</definedName>
    <definedName name="JC" localSheetId="4">[20]Spec!$D$3</definedName>
    <definedName name="JC" localSheetId="10">[20]Spec!$D$3</definedName>
    <definedName name="JC">#REF!</definedName>
    <definedName name="jj" localSheetId="4">#REF!</definedName>
    <definedName name="jj">#REF!</definedName>
    <definedName name="JJJJJJJJJ" localSheetId="23">#REF!</definedName>
    <definedName name="JJJJJJJJJ" localSheetId="24">#REF!</definedName>
    <definedName name="JJJJJJJJJ" localSheetId="5">#REF!</definedName>
    <definedName name="JJJJJJJJJ" localSheetId="11">#REF!</definedName>
    <definedName name="JJJJJJJJJ" localSheetId="14">#REF!</definedName>
    <definedName name="JJJJJJJJJ" localSheetId="17">#REF!</definedName>
    <definedName name="JJJJJJJJJ" localSheetId="18">#REF!</definedName>
    <definedName name="JJJJJJJJJ" localSheetId="20">#REF!</definedName>
    <definedName name="JJJJJJJJJ" localSheetId="21">#REF!</definedName>
    <definedName name="JJJJJJJJJ" localSheetId="4">#REF!</definedName>
    <definedName name="JJJJJJJJJ">#REF!</definedName>
    <definedName name="JK" localSheetId="23">#REF!</definedName>
    <definedName name="JK" localSheetId="24">#REF!</definedName>
    <definedName name="JK" localSheetId="5">#REF!</definedName>
    <definedName name="JK" localSheetId="11">#REF!</definedName>
    <definedName name="JK" localSheetId="14">#REF!</definedName>
    <definedName name="JK" localSheetId="17">#REF!</definedName>
    <definedName name="JK" localSheetId="18">#REF!</definedName>
    <definedName name="JK" localSheetId="20">#REF!</definedName>
    <definedName name="JK" localSheetId="21">#REF!</definedName>
    <definedName name="JK" localSheetId="9">#REF!</definedName>
    <definedName name="JK" localSheetId="16">#REF!</definedName>
    <definedName name="JK" localSheetId="4">#REF!</definedName>
    <definedName name="JK" localSheetId="10">#REF!</definedName>
    <definedName name="JK">#REF!</definedName>
    <definedName name="JOI_RATE" localSheetId="23">#REF!</definedName>
    <definedName name="JOI_RATE" localSheetId="24">#REF!</definedName>
    <definedName name="JOI_RATE" localSheetId="5">#REF!</definedName>
    <definedName name="JOI_RATE" localSheetId="11">#REF!</definedName>
    <definedName name="JOI_RATE" localSheetId="14">#REF!</definedName>
    <definedName name="JOI_RATE" localSheetId="17">#REF!</definedName>
    <definedName name="JOI_RATE" localSheetId="18">#REF!</definedName>
    <definedName name="JOI_RATE" localSheetId="20">#REF!</definedName>
    <definedName name="JOI_RATE" localSheetId="21">#REF!</definedName>
    <definedName name="JOI_RATE" localSheetId="9">#REF!</definedName>
    <definedName name="JOI_RATE" localSheetId="4">#REF!</definedName>
    <definedName name="JOI_RATE" localSheetId="10">#REF!</definedName>
    <definedName name="JOI_RATE">#REF!</definedName>
    <definedName name="K" localSheetId="4">#REF!</definedName>
    <definedName name="K">#REF!</definedName>
    <definedName name="ka" localSheetId="4">[62]DESIGN_2032mm!#REF!</definedName>
    <definedName name="ka">[62]DESIGN_2032mm!#REF!</definedName>
    <definedName name="Kitchen">[113]Spec!$B$20</definedName>
    <definedName name="KK" localSheetId="4">#REF!</definedName>
    <definedName name="KK">#REF!</definedName>
    <definedName name="km" localSheetId="24">#REF!</definedName>
    <definedName name="km" localSheetId="11">#REF!</definedName>
    <definedName name="km" localSheetId="18">#REF!</definedName>
    <definedName name="km" localSheetId="21">#REF!</definedName>
    <definedName name="km" localSheetId="4">#REF!</definedName>
    <definedName name="km">#REF!</definedName>
    <definedName name="KOTA_STONE" localSheetId="23">#REF!</definedName>
    <definedName name="KOTA_STONE" localSheetId="24">#REF!</definedName>
    <definedName name="KOTA_STONE" localSheetId="5">#REF!</definedName>
    <definedName name="KOTA_STONE" localSheetId="11">#REF!</definedName>
    <definedName name="KOTA_STONE" localSheetId="14">#REF!</definedName>
    <definedName name="KOTA_STONE" localSheetId="17">#REF!</definedName>
    <definedName name="KOTA_STONE" localSheetId="18">#REF!</definedName>
    <definedName name="KOTA_STONE" localSheetId="20">#REF!</definedName>
    <definedName name="KOTA_STONE" localSheetId="21">#REF!</definedName>
    <definedName name="KOTA_STONE" localSheetId="9">#REF!</definedName>
    <definedName name="KOTA_STONE" localSheetId="16">#REF!</definedName>
    <definedName name="KOTA_STONE" localSheetId="4">#REF!</definedName>
    <definedName name="KOTA_STONE" localSheetId="10">#REF!</definedName>
    <definedName name="KOTA_STONE">#REF!</definedName>
    <definedName name="kovil" localSheetId="9">[66]Design!$C$83</definedName>
    <definedName name="kovil" localSheetId="15">[66]Design!$C$83</definedName>
    <definedName name="kovil" localSheetId="16">[66]Design!$C$83</definedName>
    <definedName name="kovil" localSheetId="4">[66]Design!$C$83</definedName>
    <definedName name="kovil" localSheetId="10">[66]Design!$C$83</definedName>
    <definedName name="kovil">[74]Design!$C$83</definedName>
    <definedName name="Kvalverate" localSheetId="24">[61]VALVESPN1.6!#REF!</definedName>
    <definedName name="Kvalverate" localSheetId="18">[61]VALVESPN1.6!#REF!</definedName>
    <definedName name="Kvalverate" localSheetId="21">[61]VALVESPN1.6!#REF!</definedName>
    <definedName name="Kvalverate" localSheetId="4">[61]VALVESPN1.6!#REF!</definedName>
    <definedName name="Kvalverate">[61]VALVESPN1.6!#REF!</definedName>
    <definedName name="L" localSheetId="4">[112]Analy!#REF!</definedName>
    <definedName name="L">[112]Analy!#REF!</definedName>
    <definedName name="LAB_RATE" localSheetId="23">#REF!</definedName>
    <definedName name="LAB_RATE" localSheetId="24">#REF!</definedName>
    <definedName name="LAB_RATE" localSheetId="5">#REF!</definedName>
    <definedName name="LAB_RATE" localSheetId="11">#REF!</definedName>
    <definedName name="LAB_RATE" localSheetId="14">#REF!</definedName>
    <definedName name="LAB_RATE" localSheetId="17">#REF!</definedName>
    <definedName name="LAB_RATE" localSheetId="18">#REF!</definedName>
    <definedName name="LAB_RATE" localSheetId="20">#REF!</definedName>
    <definedName name="LAB_RATE" localSheetId="21">#REF!</definedName>
    <definedName name="LAB_RATE" localSheetId="9">#REF!</definedName>
    <definedName name="LAB_RATE" localSheetId="15">#REF!</definedName>
    <definedName name="LAB_RATE" localSheetId="16">#REF!</definedName>
    <definedName name="LAB_RATE" localSheetId="4">#REF!</definedName>
    <definedName name="LAB_RATE" localSheetId="10">#REF!</definedName>
    <definedName name="LAB_RATE">#REF!</definedName>
    <definedName name="Lac_Polish" localSheetId="23">#REF!</definedName>
    <definedName name="Lac_Polish" localSheetId="24">#REF!</definedName>
    <definedName name="Lac_Polish" localSheetId="5">#REF!</definedName>
    <definedName name="Lac_Polish" localSheetId="11">#REF!</definedName>
    <definedName name="Lac_Polish" localSheetId="14">#REF!</definedName>
    <definedName name="Lac_Polish" localSheetId="17">#REF!</definedName>
    <definedName name="Lac_Polish" localSheetId="18">#REF!</definedName>
    <definedName name="Lac_Polish" localSheetId="20">#REF!</definedName>
    <definedName name="Lac_Polish" localSheetId="21">#REF!</definedName>
    <definedName name="Lac_Polish" localSheetId="9">#REF!</definedName>
    <definedName name="Lac_Polish" localSheetId="15">#REF!</definedName>
    <definedName name="Lac_Polish" localSheetId="4">#REF!</definedName>
    <definedName name="Lac_Polish" localSheetId="10">#REF!</definedName>
    <definedName name="Lac_Polish">#REF!</definedName>
    <definedName name="Last_Row" localSheetId="9">#N/A</definedName>
    <definedName name="Last_Row" localSheetId="16">#N/A</definedName>
    <definedName name="Last_Row" localSheetId="4">#N/A</definedName>
    <definedName name="Last_Row" localSheetId="10">#N/A</definedName>
    <definedName name="Last_Row">NA()</definedName>
    <definedName name="Layingpipe" localSheetId="11">#REF!</definedName>
    <definedName name="Layingpipe" localSheetId="18">#REF!</definedName>
    <definedName name="Layingpipe" localSheetId="21">#REF!</definedName>
    <definedName name="Layingpipe" localSheetId="9">[20]Spec!$D$35</definedName>
    <definedName name="Layingpipe" localSheetId="16">[20]Spec!$D$35</definedName>
    <definedName name="Layingpipe" localSheetId="4">[20]Spec!$D$35</definedName>
    <definedName name="Layingpipe" localSheetId="10">[20]Spec!$D$35</definedName>
    <definedName name="Layingpipe">#REF!</definedName>
    <definedName name="LC" localSheetId="4">[112]Analy!#REF!</definedName>
    <definedName name="LC">[112]Analy!#REF!</definedName>
    <definedName name="Lead_statement" localSheetId="23">'[114]Lead (Final)'!#REF!</definedName>
    <definedName name="Lead_statement" localSheetId="24">'[114]Lead (Final)'!#REF!</definedName>
    <definedName name="Lead_statement" localSheetId="5">'[114]Lead (Final)'!#REF!</definedName>
    <definedName name="Lead_statement" localSheetId="14">'[114]Lead (Final)'!#REF!</definedName>
    <definedName name="Lead_statement" localSheetId="17">'[114]Lead (Final)'!#REF!</definedName>
    <definedName name="Lead_statement" localSheetId="18">'[114]Lead (Final)'!#REF!</definedName>
    <definedName name="Lead_statement" localSheetId="20">'[114]Lead (Final)'!#REF!</definedName>
    <definedName name="Lead_statement" localSheetId="21">'[114]Lead (Final)'!#REF!</definedName>
    <definedName name="Lead_statement" localSheetId="9">'[114]Lead (Final)'!#REF!</definedName>
    <definedName name="Lead_statement" localSheetId="15">'[114]Lead (Final)'!#REF!</definedName>
    <definedName name="Lead_statement" localSheetId="16">'[114]Lead (Final)'!#REF!</definedName>
    <definedName name="Lead_statement" localSheetId="4">'[114]Lead (Final)'!#REF!</definedName>
    <definedName name="Lead_statement" localSheetId="10">'[114]Lead (Final)'!#REF!</definedName>
    <definedName name="Lead_statement">'[114]Lead (Final)'!#REF!</definedName>
    <definedName name="Length" localSheetId="9">'[104]Input Data'!$P$3</definedName>
    <definedName name="Length" localSheetId="4">'[104]Input Data'!$P$3</definedName>
    <definedName name="Length" localSheetId="10">'[104]Input Data'!$P$3</definedName>
    <definedName name="Length">'[105]Input Data'!$P$3</definedName>
    <definedName name="Light" localSheetId="11">#REF!</definedName>
    <definedName name="Light" localSheetId="18">#REF!</definedName>
    <definedName name="Light" localSheetId="21">#REF!</definedName>
    <definedName name="Light" localSheetId="9">#REF!</definedName>
    <definedName name="Light" localSheetId="16">#REF!</definedName>
    <definedName name="Light" localSheetId="4">#REF!</definedName>
    <definedName name="Light" localSheetId="10">#REF!</definedName>
    <definedName name="Light">#REF!</definedName>
    <definedName name="limcount">1</definedName>
    <definedName name="Lime" localSheetId="11">#REF!</definedName>
    <definedName name="Lime" localSheetId="18">#REF!</definedName>
    <definedName name="Lime" localSheetId="21">#REF!</definedName>
    <definedName name="Lime" localSheetId="9">[20]Spec!$D$15</definedName>
    <definedName name="Lime" localSheetId="16">[20]Spec!$D$15</definedName>
    <definedName name="Lime" localSheetId="4">[20]Spec!$D$15</definedName>
    <definedName name="Lime" localSheetId="10">[20]Spec!$D$15</definedName>
    <definedName name="Lime">#REF!</definedName>
    <definedName name="Link" localSheetId="11">#REF!</definedName>
    <definedName name="Link" localSheetId="18">#REF!</definedName>
    <definedName name="Link" localSheetId="21">#REF!</definedName>
    <definedName name="Link" localSheetId="9">[20]InputData!$Q$6</definedName>
    <definedName name="Link" localSheetId="16">[20]InputData!$Q$6</definedName>
    <definedName name="Link" localSheetId="4">[20]InputData!$Q$6</definedName>
    <definedName name="Link" localSheetId="10">[20]InputData!$Q$6</definedName>
    <definedName name="Link">#REF!</definedName>
    <definedName name="ll" localSheetId="4">#REF!</definedName>
    <definedName name="ll">#REF!</definedName>
    <definedName name="lll" localSheetId="23">#REF!</definedName>
    <definedName name="lll" localSheetId="24">#REF!</definedName>
    <definedName name="lll" localSheetId="5">#REF!</definedName>
    <definedName name="lll" localSheetId="11">#REF!</definedName>
    <definedName name="lll" localSheetId="14">#REF!</definedName>
    <definedName name="lll" localSheetId="17">#REF!</definedName>
    <definedName name="lll" localSheetId="18">#REF!</definedName>
    <definedName name="lll" localSheetId="20">#REF!</definedName>
    <definedName name="lll" localSheetId="21">#REF!</definedName>
    <definedName name="lll" localSheetId="4">#REF!</definedName>
    <definedName name="lll">#REF!</definedName>
    <definedName name="Loan_Amount" localSheetId="11">#REF!</definedName>
    <definedName name="Loan_Amount" localSheetId="18">#REF!</definedName>
    <definedName name="Loan_Amount" localSheetId="21">#REF!</definedName>
    <definedName name="Loan_Amount" localSheetId="9">#REF!</definedName>
    <definedName name="Loan_Amount" localSheetId="16">#REF!</definedName>
    <definedName name="Loan_Amount" localSheetId="4">#REF!</definedName>
    <definedName name="Loan_Amount" localSheetId="10">#REF!</definedName>
    <definedName name="Loan_Amount">#REF!</definedName>
    <definedName name="Loan_Start" localSheetId="11">#REF!</definedName>
    <definedName name="Loan_Start" localSheetId="18">#REF!</definedName>
    <definedName name="Loan_Start" localSheetId="21">#REF!</definedName>
    <definedName name="Loan_Start" localSheetId="9">#REF!</definedName>
    <definedName name="Loan_Start" localSheetId="16">#REF!</definedName>
    <definedName name="Loan_Start" localSheetId="4">#REF!</definedName>
    <definedName name="Loan_Start" localSheetId="10">#REF!</definedName>
    <definedName name="Loan_Start">#REF!</definedName>
    <definedName name="Loan_Years" localSheetId="11">#REF!</definedName>
    <definedName name="Loan_Years" localSheetId="18">#REF!</definedName>
    <definedName name="Loan_Years" localSheetId="21">#REF!</definedName>
    <definedName name="Loan_Years" localSheetId="9">#REF!</definedName>
    <definedName name="Loan_Years" localSheetId="16">#REF!</definedName>
    <definedName name="Loan_Years" localSheetId="4">#REF!</definedName>
    <definedName name="Loan_Years" localSheetId="10">#REF!</definedName>
    <definedName name="Loan_Years">#REF!</definedName>
    <definedName name="Lock" localSheetId="11">#REF!</definedName>
    <definedName name="Lock" localSheetId="18">#REF!</definedName>
    <definedName name="Lock" localSheetId="21">#REF!</definedName>
    <definedName name="Lock" localSheetId="4">#REF!</definedName>
    <definedName name="Lock">#REF!</definedName>
    <definedName name="lpm" localSheetId="24">#REF!</definedName>
    <definedName name="lpm" localSheetId="11">#REF!</definedName>
    <definedName name="lpm" localSheetId="18">#REF!</definedName>
    <definedName name="lpm" localSheetId="21">#REF!</definedName>
    <definedName name="lpm" localSheetId="4">#REF!</definedName>
    <definedName name="lpm">#REF!</definedName>
    <definedName name="lpm_cal" localSheetId="24">#REF!</definedName>
    <definedName name="lpm_cal" localSheetId="11">#REF!</definedName>
    <definedName name="lpm_cal" localSheetId="18">#REF!</definedName>
    <definedName name="lpm_cal" localSheetId="21">#REF!</definedName>
    <definedName name="lpm_cal" localSheetId="4">#REF!</definedName>
    <definedName name="lpm_cal">#REF!</definedName>
    <definedName name="Lsump" localSheetId="4">[62]DESIGN_2032mm!#REF!</definedName>
    <definedName name="Lsump">[62]DESIGN_2032mm!#REF!</definedName>
    <definedName name="Lt" localSheetId="23">#REF!</definedName>
    <definedName name="Lt" localSheetId="24">#REF!</definedName>
    <definedName name="Lt" localSheetId="5">#REF!</definedName>
    <definedName name="Lt" localSheetId="11">#REF!</definedName>
    <definedName name="Lt" localSheetId="14">#REF!</definedName>
    <definedName name="Lt" localSheetId="17">#REF!</definedName>
    <definedName name="Lt" localSheetId="18">#REF!</definedName>
    <definedName name="Lt" localSheetId="20">#REF!</definedName>
    <definedName name="Lt" localSheetId="21">#REF!</definedName>
    <definedName name="Lt" localSheetId="4">#REF!</definedName>
    <definedName name="Lt">#REF!</definedName>
    <definedName name="lt3.5corerate">'[111]CS LT Cable'!$Y$6:$Y$21</definedName>
    <definedName name="lt3corerate">'[111]CS LT Cable'!$X$6:$X$21</definedName>
    <definedName name="lt4corerate">'[111]CS LT Cable'!$Z$6:$Z$21</definedName>
    <definedName name="LWF" localSheetId="11">#REF!</definedName>
    <definedName name="LWF" localSheetId="18">#REF!</definedName>
    <definedName name="LWF" localSheetId="21">#REF!</definedName>
    <definedName name="LWF" localSheetId="9">[20]Spec!$B$40</definedName>
    <definedName name="LWF" localSheetId="16">[20]Spec!$B$40</definedName>
    <definedName name="LWF" localSheetId="4">[20]Spec!$B$40</definedName>
    <definedName name="LWF" localSheetId="10">[20]Spec!$B$40</definedName>
    <definedName name="LWF">#REF!</definedName>
    <definedName name="LWL" localSheetId="24">[63]INPUT!$B$11</definedName>
    <definedName name="LWL" localSheetId="8">[64]INPUT!$B$11</definedName>
    <definedName name="LWL" localSheetId="9">[65]INPUT!$B$11</definedName>
    <definedName name="LWL" localSheetId="15">[39]INPUT!$B$12</definedName>
    <definedName name="LWL" localSheetId="16">[67]INPUT!$B$11</definedName>
    <definedName name="LWL" localSheetId="4">[65]INPUT!$B$11</definedName>
    <definedName name="LWL" localSheetId="10">[65]INPUT!$B$11</definedName>
    <definedName name="LWL">[68]INPUT!$B$11</definedName>
    <definedName name="M" localSheetId="23">'[115]RCC-Rates'!#REF!</definedName>
    <definedName name="M" localSheetId="5">'[115]RCC-Rates'!#REF!</definedName>
    <definedName name="M" localSheetId="14">'[115]RCC-Rates'!#REF!</definedName>
    <definedName name="M" localSheetId="17">'[115]RCC-Rates'!#REF!</definedName>
    <definedName name="M" localSheetId="18">'[115]RCC-Rates'!#REF!</definedName>
    <definedName name="M" localSheetId="20">'[115]RCC-Rates'!#REF!</definedName>
    <definedName name="M" localSheetId="21">'[115]RCC-Rates'!#REF!</definedName>
    <definedName name="M" localSheetId="9">'[116]RCC-Rates'!#REF!</definedName>
    <definedName name="M" localSheetId="15">'[116]RCC-Rates'!#REF!</definedName>
    <definedName name="M" localSheetId="16">'[116]RCC-Rates'!#REF!</definedName>
    <definedName name="M" localSheetId="4">'[116]RCC-Rates'!#REF!</definedName>
    <definedName name="M" localSheetId="10">'[116]RCC-Rates'!#REF!</definedName>
    <definedName name="M">'[115]RCC-Rates'!#REF!</definedName>
    <definedName name="M.S.Grill" localSheetId="23">#REF!</definedName>
    <definedName name="M.S.Grill" localSheetId="24">#REF!</definedName>
    <definedName name="M.S.Grill" localSheetId="5">#REF!</definedName>
    <definedName name="M.S.Grill" localSheetId="14">#REF!</definedName>
    <definedName name="M.S.Grill" localSheetId="17">#REF!</definedName>
    <definedName name="M.S.Grill" localSheetId="18">#REF!</definedName>
    <definedName name="M.S.Grill" localSheetId="20">#REF!</definedName>
    <definedName name="M.S.Grill" localSheetId="21">#REF!</definedName>
    <definedName name="M.S.Grill" localSheetId="9">#REF!</definedName>
    <definedName name="M.S.Grill" localSheetId="15">#REF!</definedName>
    <definedName name="M.S.Grill" localSheetId="16">#REF!</definedName>
    <definedName name="M.S.Grill" localSheetId="4">#REF!</definedName>
    <definedName name="M.S.Grill" localSheetId="10">#REF!</definedName>
    <definedName name="M.S.Grill">#REF!</definedName>
    <definedName name="M_S_Grill" localSheetId="11">#REF!</definedName>
    <definedName name="M_S_Grill" localSheetId="18">#REF!</definedName>
    <definedName name="M_S_Grill" localSheetId="21">#REF!</definedName>
    <definedName name="M_S_Grill" localSheetId="4">#REF!</definedName>
    <definedName name="M_S_Grill">#REF!</definedName>
    <definedName name="m1.5bgl" localSheetId="23">#REF!</definedName>
    <definedName name="m1.5bgl" localSheetId="24">#REF!</definedName>
    <definedName name="m1.5bgl" localSheetId="5">#REF!</definedName>
    <definedName name="m1.5bgl" localSheetId="14">#REF!</definedName>
    <definedName name="m1.5bgl" localSheetId="17">#REF!</definedName>
    <definedName name="m1.5bgl" localSheetId="18">#REF!</definedName>
    <definedName name="m1.5bgl" localSheetId="20">#REF!</definedName>
    <definedName name="m1.5bgl" localSheetId="21">#REF!</definedName>
    <definedName name="m1.5bgl" localSheetId="9">#REF!</definedName>
    <definedName name="m1.5bgl" localSheetId="15">#REF!</definedName>
    <definedName name="m1.5bgl" localSheetId="16">#REF!</definedName>
    <definedName name="m1.5bgl" localSheetId="4">#REF!</definedName>
    <definedName name="m1.5bgl" localSheetId="10">#REF!</definedName>
    <definedName name="m1.5bgl">#REF!</definedName>
    <definedName name="m1_5bgl" localSheetId="11">#REF!</definedName>
    <definedName name="m1_5bgl" localSheetId="18">#REF!</definedName>
    <definedName name="m1_5bgl" localSheetId="21">#REF!</definedName>
    <definedName name="m1_5bgl" localSheetId="4">#REF!</definedName>
    <definedName name="m1_5bgl">#REF!</definedName>
    <definedName name="m10.98agl" localSheetId="23">#REF!</definedName>
    <definedName name="m10.98agl" localSheetId="24">#REF!</definedName>
    <definedName name="m10.98agl" localSheetId="5">#REF!</definedName>
    <definedName name="m10.98agl" localSheetId="14">#REF!</definedName>
    <definedName name="m10.98agl" localSheetId="17">#REF!</definedName>
    <definedName name="m10.98agl" localSheetId="18">#REF!</definedName>
    <definedName name="m10.98agl" localSheetId="20">#REF!</definedName>
    <definedName name="m10.98agl" localSheetId="21">#REF!</definedName>
    <definedName name="m10.98agl" localSheetId="9">#REF!</definedName>
    <definedName name="m10.98agl" localSheetId="15">#REF!</definedName>
    <definedName name="m10.98agl" localSheetId="16">#REF!</definedName>
    <definedName name="m10.98agl" localSheetId="4">#REF!</definedName>
    <definedName name="m10.98agl" localSheetId="10">#REF!</definedName>
    <definedName name="m10.98agl">#REF!</definedName>
    <definedName name="m10.98bgl" localSheetId="23">#REF!</definedName>
    <definedName name="m10.98bgl" localSheetId="24">#REF!</definedName>
    <definedName name="m10.98bgl" localSheetId="5">#REF!</definedName>
    <definedName name="m10.98bgl" localSheetId="14">#REF!</definedName>
    <definedName name="m10.98bgl" localSheetId="17">#REF!</definedName>
    <definedName name="m10.98bgl" localSheetId="18">#REF!</definedName>
    <definedName name="m10.98bgl" localSheetId="20">#REF!</definedName>
    <definedName name="m10.98bgl" localSheetId="21">#REF!</definedName>
    <definedName name="m10.98bgl" localSheetId="4">#REF!</definedName>
    <definedName name="m10.98bgl">#REF!</definedName>
    <definedName name="m10_98agl" localSheetId="11">#REF!</definedName>
    <definedName name="m10_98agl" localSheetId="18">#REF!</definedName>
    <definedName name="m10_98agl" localSheetId="21">#REF!</definedName>
    <definedName name="m10_98agl" localSheetId="4">#REF!</definedName>
    <definedName name="m10_98agl">#REF!</definedName>
    <definedName name="m10_98bgl" localSheetId="11">#REF!</definedName>
    <definedName name="m10_98bgl" localSheetId="18">#REF!</definedName>
    <definedName name="m10_98bgl" localSheetId="21">#REF!</definedName>
    <definedName name="m10_98bgl" localSheetId="4">#REF!</definedName>
    <definedName name="m10_98bgl">#REF!</definedName>
    <definedName name="m14.64agl" localSheetId="23">#REF!</definedName>
    <definedName name="m14.64agl" localSheetId="24">#REF!</definedName>
    <definedName name="m14.64agl" localSheetId="5">#REF!</definedName>
    <definedName name="m14.64agl" localSheetId="14">#REF!</definedName>
    <definedName name="m14.64agl" localSheetId="17">#REF!</definedName>
    <definedName name="m14.64agl" localSheetId="18">#REF!</definedName>
    <definedName name="m14.64agl" localSheetId="20">#REF!</definedName>
    <definedName name="m14.64agl" localSheetId="21">#REF!</definedName>
    <definedName name="m14.64agl" localSheetId="4">#REF!</definedName>
    <definedName name="m14.64agl">#REF!</definedName>
    <definedName name="m14.64bgl" localSheetId="23">#REF!</definedName>
    <definedName name="m14.64bgl" localSheetId="24">#REF!</definedName>
    <definedName name="m14.64bgl" localSheetId="5">#REF!</definedName>
    <definedName name="m14.64bgl" localSheetId="14">#REF!</definedName>
    <definedName name="m14.64bgl" localSheetId="17">#REF!</definedName>
    <definedName name="m14.64bgl" localSheetId="18">#REF!</definedName>
    <definedName name="m14.64bgl" localSheetId="20">#REF!</definedName>
    <definedName name="m14.64bgl" localSheetId="21">#REF!</definedName>
    <definedName name="m14.64bgl" localSheetId="4">#REF!</definedName>
    <definedName name="m14.64bgl">#REF!</definedName>
    <definedName name="m14_64agl" localSheetId="11">#REF!</definedName>
    <definedName name="m14_64agl" localSheetId="18">#REF!</definedName>
    <definedName name="m14_64agl" localSheetId="21">#REF!</definedName>
    <definedName name="m14_64agl" localSheetId="4">#REF!</definedName>
    <definedName name="m14_64agl">#REF!</definedName>
    <definedName name="m14_64bgl" localSheetId="11">#REF!</definedName>
    <definedName name="m14_64bgl" localSheetId="18">#REF!</definedName>
    <definedName name="m14_64bgl" localSheetId="21">#REF!</definedName>
    <definedName name="m14_64bgl" localSheetId="4">#REF!</definedName>
    <definedName name="m14_64bgl">#REF!</definedName>
    <definedName name="m18.3agl" localSheetId="23">#REF!</definedName>
    <definedName name="m18.3agl" localSheetId="24">#REF!</definedName>
    <definedName name="m18.3agl" localSheetId="5">#REF!</definedName>
    <definedName name="m18.3agl" localSheetId="14">#REF!</definedName>
    <definedName name="m18.3agl" localSheetId="17">#REF!</definedName>
    <definedName name="m18.3agl" localSheetId="18">#REF!</definedName>
    <definedName name="m18.3agl" localSheetId="20">#REF!</definedName>
    <definedName name="m18.3agl" localSheetId="21">#REF!</definedName>
    <definedName name="m18.3agl" localSheetId="4">#REF!</definedName>
    <definedName name="m18.3agl">#REF!</definedName>
    <definedName name="m18.3bgl" localSheetId="23">#REF!</definedName>
    <definedName name="m18.3bgl" localSheetId="24">#REF!</definedName>
    <definedName name="m18.3bgl" localSheetId="5">#REF!</definedName>
    <definedName name="m18.3bgl" localSheetId="14">#REF!</definedName>
    <definedName name="m18.3bgl" localSheetId="17">#REF!</definedName>
    <definedName name="m18.3bgl" localSheetId="18">#REF!</definedName>
    <definedName name="m18.3bgl" localSheetId="20">#REF!</definedName>
    <definedName name="m18.3bgl" localSheetId="21">#REF!</definedName>
    <definedName name="m18.3bgl" localSheetId="4">#REF!</definedName>
    <definedName name="m18.3bgl">#REF!</definedName>
    <definedName name="m18_3agl" localSheetId="11">#REF!</definedName>
    <definedName name="m18_3agl" localSheetId="18">#REF!</definedName>
    <definedName name="m18_3agl" localSheetId="21">#REF!</definedName>
    <definedName name="m18_3agl" localSheetId="4">#REF!</definedName>
    <definedName name="m18_3agl">#REF!</definedName>
    <definedName name="m18_3bgl" localSheetId="11">#REF!</definedName>
    <definedName name="m18_3bgl" localSheetId="18">#REF!</definedName>
    <definedName name="m18_3bgl" localSheetId="21">#REF!</definedName>
    <definedName name="m18_3bgl" localSheetId="4">#REF!</definedName>
    <definedName name="m18_3bgl">#REF!</definedName>
    <definedName name="m21.96agl" localSheetId="23">#REF!</definedName>
    <definedName name="m21.96agl" localSheetId="24">#REF!</definedName>
    <definedName name="m21.96agl" localSheetId="5">#REF!</definedName>
    <definedName name="m21.96agl" localSheetId="14">#REF!</definedName>
    <definedName name="m21.96agl" localSheetId="17">#REF!</definedName>
    <definedName name="m21.96agl" localSheetId="18">#REF!</definedName>
    <definedName name="m21.96agl" localSheetId="20">#REF!</definedName>
    <definedName name="m21.96agl" localSheetId="21">#REF!</definedName>
    <definedName name="m21.96agl" localSheetId="4">#REF!</definedName>
    <definedName name="m21.96agl">#REF!</definedName>
    <definedName name="m21.96bgl" localSheetId="23">#REF!</definedName>
    <definedName name="m21.96bgl" localSheetId="24">#REF!</definedName>
    <definedName name="m21.96bgl" localSheetId="5">#REF!</definedName>
    <definedName name="m21.96bgl" localSheetId="14">#REF!</definedName>
    <definedName name="m21.96bgl" localSheetId="17">#REF!</definedName>
    <definedName name="m21.96bgl" localSheetId="18">#REF!</definedName>
    <definedName name="m21.96bgl" localSheetId="20">#REF!</definedName>
    <definedName name="m21.96bgl" localSheetId="21">#REF!</definedName>
    <definedName name="m21.96bgl" localSheetId="4">#REF!</definedName>
    <definedName name="m21.96bgl">#REF!</definedName>
    <definedName name="m21_96agl" localSheetId="11">#REF!</definedName>
    <definedName name="m21_96agl" localSheetId="18">#REF!</definedName>
    <definedName name="m21_96agl" localSheetId="21">#REF!</definedName>
    <definedName name="m21_96agl" localSheetId="4">#REF!</definedName>
    <definedName name="m21_96agl">#REF!</definedName>
    <definedName name="m21_96bgl" localSheetId="11">#REF!</definedName>
    <definedName name="m21_96bgl" localSheetId="18">#REF!</definedName>
    <definedName name="m21_96bgl" localSheetId="21">#REF!</definedName>
    <definedName name="m21_96bgl" localSheetId="4">#REF!</definedName>
    <definedName name="m21_96bgl">#REF!</definedName>
    <definedName name="m4.5agl" localSheetId="23">#REF!</definedName>
    <definedName name="m4.5agl" localSheetId="24">#REF!</definedName>
    <definedName name="m4.5agl" localSheetId="5">#REF!</definedName>
    <definedName name="m4.5agl" localSheetId="14">#REF!</definedName>
    <definedName name="m4.5agl" localSheetId="17">#REF!</definedName>
    <definedName name="m4.5agl" localSheetId="18">#REF!</definedName>
    <definedName name="m4.5agl" localSheetId="20">#REF!</definedName>
    <definedName name="m4.5agl" localSheetId="21">#REF!</definedName>
    <definedName name="m4.5agl" localSheetId="4">#REF!</definedName>
    <definedName name="m4.5agl">#REF!</definedName>
    <definedName name="m4.5bgl" localSheetId="23">#REF!</definedName>
    <definedName name="m4.5bgl" localSheetId="24">#REF!</definedName>
    <definedName name="m4.5bgl" localSheetId="5">#REF!</definedName>
    <definedName name="m4.5bgl" localSheetId="14">#REF!</definedName>
    <definedName name="m4.5bgl" localSheetId="17">#REF!</definedName>
    <definedName name="m4.5bgl" localSheetId="18">#REF!</definedName>
    <definedName name="m4.5bgl" localSheetId="20">#REF!</definedName>
    <definedName name="m4.5bgl" localSheetId="21">#REF!</definedName>
    <definedName name="m4.5bgl" localSheetId="4">#REF!</definedName>
    <definedName name="m4.5bgl">#REF!</definedName>
    <definedName name="m4_5agl" localSheetId="11">#REF!</definedName>
    <definedName name="m4_5agl" localSheetId="18">#REF!</definedName>
    <definedName name="m4_5agl" localSheetId="21">#REF!</definedName>
    <definedName name="m4_5agl" localSheetId="4">#REF!</definedName>
    <definedName name="m4_5agl">#REF!</definedName>
    <definedName name="m4_5bgl" localSheetId="11">#REF!</definedName>
    <definedName name="m4_5bgl" localSheetId="18">#REF!</definedName>
    <definedName name="m4_5bgl" localSheetId="21">#REF!</definedName>
    <definedName name="m4_5bgl" localSheetId="4">#REF!</definedName>
    <definedName name="m4_5bgl">#REF!</definedName>
    <definedName name="m7.32agl" localSheetId="23">#REF!</definedName>
    <definedName name="m7.32agl" localSheetId="24">#REF!</definedName>
    <definedName name="m7.32agl" localSheetId="5">#REF!</definedName>
    <definedName name="m7.32agl" localSheetId="14">#REF!</definedName>
    <definedName name="m7.32agl" localSheetId="17">#REF!</definedName>
    <definedName name="m7.32agl" localSheetId="18">#REF!</definedName>
    <definedName name="m7.32agl" localSheetId="20">#REF!</definedName>
    <definedName name="m7.32agl" localSheetId="21">#REF!</definedName>
    <definedName name="m7.32agl" localSheetId="4">#REF!</definedName>
    <definedName name="m7.32agl">#REF!</definedName>
    <definedName name="m7.32bgl" localSheetId="23">#REF!</definedName>
    <definedName name="m7.32bgl" localSheetId="24">#REF!</definedName>
    <definedName name="m7.32bgl" localSheetId="5">#REF!</definedName>
    <definedName name="m7.32bgl" localSheetId="14">#REF!</definedName>
    <definedName name="m7.32bgl" localSheetId="17">#REF!</definedName>
    <definedName name="m7.32bgl" localSheetId="18">#REF!</definedName>
    <definedName name="m7.32bgl" localSheetId="20">#REF!</definedName>
    <definedName name="m7.32bgl" localSheetId="21">#REF!</definedName>
    <definedName name="m7.32bgl" localSheetId="4">#REF!</definedName>
    <definedName name="m7.32bgl">#REF!</definedName>
    <definedName name="m7_32agl" localSheetId="11">#REF!</definedName>
    <definedName name="m7_32agl" localSheetId="18">#REF!</definedName>
    <definedName name="m7_32agl" localSheetId="21">#REF!</definedName>
    <definedName name="m7_32agl" localSheetId="4">#REF!</definedName>
    <definedName name="m7_32agl">#REF!</definedName>
    <definedName name="m7_32bgl" localSheetId="11">#REF!</definedName>
    <definedName name="m7_32bgl" localSheetId="18">#REF!</definedName>
    <definedName name="m7_32bgl" localSheetId="21">#REF!</definedName>
    <definedName name="m7_32bgl" localSheetId="4">#REF!</definedName>
    <definedName name="m7_32bgl">#REF!</definedName>
    <definedName name="Main" localSheetId="11">#REF!</definedName>
    <definedName name="Main" localSheetId="18">#REF!</definedName>
    <definedName name="Main" localSheetId="21">#REF!</definedName>
    <definedName name="Main" localSheetId="4">#REF!</definedName>
    <definedName name="Main">#REF!</definedName>
    <definedName name="Mangalore" localSheetId="11">#REF!</definedName>
    <definedName name="Mangalore" localSheetId="18">#REF!</definedName>
    <definedName name="Mangalore" localSheetId="21">#REF!</definedName>
    <definedName name="Mangalore" localSheetId="4">#REF!</definedName>
    <definedName name="Mangalore">#REF!</definedName>
    <definedName name="MASI" localSheetId="23">'[3]Shoring and Strutting'!#REF!</definedName>
    <definedName name="MASI" localSheetId="24">'[3]Shoring and Strutting'!#REF!</definedName>
    <definedName name="MASI" localSheetId="5">'[3]Shoring and Strutting'!#REF!</definedName>
    <definedName name="MASI" localSheetId="14">'[3]Shoring and Strutting'!#REF!</definedName>
    <definedName name="MASI" localSheetId="17">'[3]Shoring and Strutting'!#REF!</definedName>
    <definedName name="MASI" localSheetId="18">'[3]Shoring and Strutting'!#REF!</definedName>
    <definedName name="MASI" localSheetId="20">'[3]Shoring and Strutting'!#REF!</definedName>
    <definedName name="MASI" localSheetId="21">'[3]Shoring and Strutting'!#REF!</definedName>
    <definedName name="MASI" localSheetId="9">'[4]Shoring and Strutting'!#REF!</definedName>
    <definedName name="MASI" localSheetId="15">'[4]Shoring and Strutting'!#REF!</definedName>
    <definedName name="MASI" localSheetId="16">'[4]Shoring and Strutting'!#REF!</definedName>
    <definedName name="MASI" localSheetId="4">'[4]Shoring and Strutting'!#REF!</definedName>
    <definedName name="MASI" localSheetId="10">'[4]Shoring and Strutting'!#REF!</definedName>
    <definedName name="MASI">'[3]Shoring and Strutting'!#REF!</definedName>
    <definedName name="MASII" localSheetId="23">'[3]Shoring and Strutting'!#REF!</definedName>
    <definedName name="MASII" localSheetId="5">'[3]Shoring and Strutting'!#REF!</definedName>
    <definedName name="MASII" localSheetId="14">'[3]Shoring and Strutting'!#REF!</definedName>
    <definedName name="MASII" localSheetId="17">'[3]Shoring and Strutting'!#REF!</definedName>
    <definedName name="MASII" localSheetId="18">'[3]Shoring and Strutting'!#REF!</definedName>
    <definedName name="MASII" localSheetId="20">'[3]Shoring and Strutting'!#REF!</definedName>
    <definedName name="MASII" localSheetId="21">'[3]Shoring and Strutting'!#REF!</definedName>
    <definedName name="MASII" localSheetId="9">'[4]Shoring and Strutting'!#REF!</definedName>
    <definedName name="MASII" localSheetId="15">'[4]Shoring and Strutting'!#REF!</definedName>
    <definedName name="MASII" localSheetId="16">'[4]Shoring and Strutting'!#REF!</definedName>
    <definedName name="MASII" localSheetId="4">'[4]Shoring and Strutting'!#REF!</definedName>
    <definedName name="MASII" localSheetId="10">'[4]Shoring and Strutting'!#REF!</definedName>
    <definedName name="MASII">'[3]Shoring and Strutting'!#REF!</definedName>
    <definedName name="MAZI" localSheetId="23">'[3]Shoring and Strutting'!#REF!</definedName>
    <definedName name="MAZI" localSheetId="5">'[3]Shoring and Strutting'!#REF!</definedName>
    <definedName name="MAZI" localSheetId="14">'[3]Shoring and Strutting'!#REF!</definedName>
    <definedName name="MAZI" localSheetId="17">'[3]Shoring and Strutting'!#REF!</definedName>
    <definedName name="MAZI" localSheetId="18">'[3]Shoring and Strutting'!#REF!</definedName>
    <definedName name="MAZI" localSheetId="20">'[3]Shoring and Strutting'!#REF!</definedName>
    <definedName name="MAZI" localSheetId="21">'[3]Shoring and Strutting'!#REF!</definedName>
    <definedName name="MAZI" localSheetId="9">'[4]Shoring and Strutting'!#REF!</definedName>
    <definedName name="MAZI" localSheetId="15">'[4]Shoring and Strutting'!#REF!</definedName>
    <definedName name="MAZI" localSheetId="16">'[4]Shoring and Strutting'!#REF!</definedName>
    <definedName name="MAZI" localSheetId="4">'[4]Shoring and Strutting'!#REF!</definedName>
    <definedName name="MAZI" localSheetId="10">'[4]Shoring and Strutting'!#REF!</definedName>
    <definedName name="MAZI">'[3]Shoring and Strutting'!#REF!</definedName>
    <definedName name="MAZII" localSheetId="23">'[3]Shoring and Strutting'!#REF!</definedName>
    <definedName name="MAZII" localSheetId="5">'[3]Shoring and Strutting'!#REF!</definedName>
    <definedName name="MAZII" localSheetId="14">'[3]Shoring and Strutting'!#REF!</definedName>
    <definedName name="MAZII" localSheetId="17">'[3]Shoring and Strutting'!#REF!</definedName>
    <definedName name="MAZII" localSheetId="18">'[3]Shoring and Strutting'!#REF!</definedName>
    <definedName name="MAZII" localSheetId="20">'[3]Shoring and Strutting'!#REF!</definedName>
    <definedName name="MAZII" localSheetId="21">'[3]Shoring and Strutting'!#REF!</definedName>
    <definedName name="MAZII" localSheetId="9">'[4]Shoring and Strutting'!#REF!</definedName>
    <definedName name="MAZII" localSheetId="15">'[4]Shoring and Strutting'!#REF!</definedName>
    <definedName name="MAZII" localSheetId="16">'[4]Shoring and Strutting'!#REF!</definedName>
    <definedName name="MAZII" localSheetId="4">'[4]Shoring and Strutting'!#REF!</definedName>
    <definedName name="MAZII" localSheetId="10">'[4]Shoring and Strutting'!#REF!</definedName>
    <definedName name="MAZII">'[3]Shoring and Strutting'!#REF!</definedName>
    <definedName name="mccb3polerate">'[75]14.0.17.1.MCCB ACB COMP STAT'!$L$2:$L$15</definedName>
    <definedName name="mccb4polerate">'[75]14.0.17.1.MCCB ACB COMP STAT'!$L$19:$L$32</definedName>
    <definedName name="mech" localSheetId="23">#REF!</definedName>
    <definedName name="mech" localSheetId="24">#REF!</definedName>
    <definedName name="mech" localSheetId="5">#REF!</definedName>
    <definedName name="mech" localSheetId="11">#REF!</definedName>
    <definedName name="mech" localSheetId="14">#REF!</definedName>
    <definedName name="mech" localSheetId="17">#REF!</definedName>
    <definedName name="mech" localSheetId="18">#REF!</definedName>
    <definedName name="mech" localSheetId="20">#REF!</definedName>
    <definedName name="mech" localSheetId="21">#REF!</definedName>
    <definedName name="mech" localSheetId="9">#REF!</definedName>
    <definedName name="mech" localSheetId="15">#REF!</definedName>
    <definedName name="mech" localSheetId="16">#REF!</definedName>
    <definedName name="mech" localSheetId="4">#REF!</definedName>
    <definedName name="mech" localSheetId="10">#REF!</definedName>
    <definedName name="mech">#REF!</definedName>
    <definedName name="Mechanical" localSheetId="24">'[100]LINE-BEND'!#REF!</definedName>
    <definedName name="Mechanical" localSheetId="18">'[100]LINE-BEND'!#REF!</definedName>
    <definedName name="Mechanical" localSheetId="21">'[100]LINE-BEND'!#REF!</definedName>
    <definedName name="Mechanical" localSheetId="16">'[100]LINE-BEND'!#REF!</definedName>
    <definedName name="Mechanical" localSheetId="4">'[100]LINE-BEND'!#REF!</definedName>
    <definedName name="Mechanical">'[100]LINE-BEND'!#REF!</definedName>
    <definedName name="melakotaidada" localSheetId="8">MATCH(0.01,End_Bal,-1)+1</definedName>
    <definedName name="melakotaidada" localSheetId="11">MATCH(0.01,'A 4 WTP'!End_Bal,-1)+1</definedName>
    <definedName name="melakotaidada" localSheetId="18">MATCH(0.01,'A 7  WTP Pset'!End_Bal,-1)+1</definedName>
    <definedName name="melakotaidada" localSheetId="21">MATCH(0.01,'A 9_comp_wall'!End_Bal,-1)+1</definedName>
    <definedName name="melakotaidada" localSheetId="9">MATCH(0.01,'Annex for Valves'!End_Bal,-1)+1</definedName>
    <definedName name="melakotaidada" localSheetId="16">MATCH(0.01,'Annex. Walk way '!End_Bal,-1)+1</definedName>
    <definedName name="melakotaidada" localSheetId="4">MATCH(0.01,'Sch A1 Annex for Valves '!End_Bal,-1)+1</definedName>
    <definedName name="melakotaidada" localSheetId="10">MATCH(0.01,SUP_PILLAR_AE!End_Bal,-1)+1</definedName>
    <definedName name="melakotaidada">MATCH(0.01,End_Bal,-1)+1</definedName>
    <definedName name="melakottai" localSheetId="8">OFFSET(Full_Print,0,0,Last_Row)</definedName>
    <definedName name="melakottai" localSheetId="11">OFFSET('A 4 WTP'!Full_Print,0,0,Last_Row)</definedName>
    <definedName name="melakottai" localSheetId="18">OFFSET('A 7  WTP Pset'!Full_Print,0,0,[0]!Last_Row)</definedName>
    <definedName name="melakottai" localSheetId="21">OFFSET('A 9_comp_wall'!Full_Print,0,0,[0]!Last_Row)</definedName>
    <definedName name="melakottai" localSheetId="9">OFFSET('Annex for Valves'!Full_Print,0,0,'Annex for Valves'!Last_Row)</definedName>
    <definedName name="melakottai" localSheetId="16">OFFSET('Annex. Walk way '!Full_Print,0,0,'Annex. Walk way '!Last_Row)</definedName>
    <definedName name="melakottai" localSheetId="4">OFFSET('Sch A1 Annex for Valves '!Full_Print,0,0,'Sch A1 Annex for Valves '!Last_Row)</definedName>
    <definedName name="melakottai" localSheetId="10">OFFSET(SUP_PILLAR_AE!Full_Print,0,0,SUP_PILLAR_AE!Last_Row)</definedName>
    <definedName name="melakottai">OFFSET(Full_Print,0,0,Last_Row)</definedName>
    <definedName name="Meter" localSheetId="11">#REF!</definedName>
    <definedName name="Meter" localSheetId="18">#REF!</definedName>
    <definedName name="Meter" localSheetId="21">#REF!</definedName>
    <definedName name="Meter" localSheetId="9">#REF!</definedName>
    <definedName name="Meter" localSheetId="16">#REF!</definedName>
    <definedName name="Meter" localSheetId="4">#REF!</definedName>
    <definedName name="Meter" localSheetId="10">#REF!</definedName>
    <definedName name="Meter">#REF!</definedName>
    <definedName name="MH_SIZE" localSheetId="24">[63]INPUT!$B$59</definedName>
    <definedName name="MH_SIZE" localSheetId="8">[64]INPUT!$B$59</definedName>
    <definedName name="MH_SIZE" localSheetId="9">[65]INPUT!$B$59</definedName>
    <definedName name="MH_SIZE" localSheetId="15">[39]INPUT!$B$60</definedName>
    <definedName name="MH_SIZE" localSheetId="16">[67]INPUT!$B$59</definedName>
    <definedName name="MH_SIZE" localSheetId="4">[65]INPUT!$B$59</definedName>
    <definedName name="MH_SIZE" localSheetId="10">[65]INPUT!$B$59</definedName>
    <definedName name="MH_SIZE">[68]INPUT!$B$59</definedName>
    <definedName name="mj" localSheetId="4">#REF!</definedName>
    <definedName name="mj">#REF!</definedName>
    <definedName name="mjni" localSheetId="4">#REF!</definedName>
    <definedName name="mjni">#REF!</definedName>
    <definedName name="mm" localSheetId="4">#REF!</definedName>
    <definedName name="mm">#REF!</definedName>
    <definedName name="modifact" localSheetId="24">[77]Tables!$L$271:$O$288</definedName>
    <definedName name="modifact" localSheetId="9">[78]Tables!$L$271:$O$288</definedName>
    <definedName name="modifact" localSheetId="15">[79]Tables!$L$271:$O$288</definedName>
    <definedName name="modifact" localSheetId="16">[78]Tables!$L$271:$O$288</definedName>
    <definedName name="modifact" localSheetId="4">[78]Tables!$L$271:$O$288</definedName>
    <definedName name="modifact" localSheetId="10">[78]Tables!$L$271:$O$288</definedName>
    <definedName name="modifact">[80]Tables!$L$271:$O$288</definedName>
    <definedName name="mon" localSheetId="24">#REF!</definedName>
    <definedName name="mon" localSheetId="11">#REF!</definedName>
    <definedName name="mon" localSheetId="18">#REF!</definedName>
    <definedName name="mon" localSheetId="21">#REF!</definedName>
    <definedName name="mon" localSheetId="4">#REF!</definedName>
    <definedName name="mon">#REF!</definedName>
    <definedName name="MOSIC_INSITU" localSheetId="23">#REF!</definedName>
    <definedName name="MOSIC_INSITU" localSheetId="24">#REF!</definedName>
    <definedName name="MOSIC_INSITU" localSheetId="5">#REF!</definedName>
    <definedName name="MOSIC_INSITU" localSheetId="11">#REF!</definedName>
    <definedName name="MOSIC_INSITU" localSheetId="14">#REF!</definedName>
    <definedName name="MOSIC_INSITU" localSheetId="17">#REF!</definedName>
    <definedName name="MOSIC_INSITU" localSheetId="18">#REF!</definedName>
    <definedName name="MOSIC_INSITU" localSheetId="20">#REF!</definedName>
    <definedName name="MOSIC_INSITU" localSheetId="21">#REF!</definedName>
    <definedName name="MOSIC_INSITU" localSheetId="9">#REF!</definedName>
    <definedName name="MOSIC_INSITU" localSheetId="15">#REF!</definedName>
    <definedName name="MOSIC_INSITU" localSheetId="16">#REF!</definedName>
    <definedName name="MOSIC_INSITU" localSheetId="4">#REF!</definedName>
    <definedName name="MOSIC_INSITU" localSheetId="10">#REF!</definedName>
    <definedName name="MOSIC_INSITU">#REF!</definedName>
    <definedName name="MOSIC_TILES" localSheetId="23">#REF!</definedName>
    <definedName name="MOSIC_TILES" localSheetId="24">#REF!</definedName>
    <definedName name="MOSIC_TILES" localSheetId="5">#REF!</definedName>
    <definedName name="MOSIC_TILES" localSheetId="11">#REF!</definedName>
    <definedName name="MOSIC_TILES" localSheetId="14">#REF!</definedName>
    <definedName name="MOSIC_TILES" localSheetId="17">#REF!</definedName>
    <definedName name="MOSIC_TILES" localSheetId="18">#REF!</definedName>
    <definedName name="MOSIC_TILES" localSheetId="20">#REF!</definedName>
    <definedName name="MOSIC_TILES" localSheetId="21">#REF!</definedName>
    <definedName name="MOSIC_TILES" localSheetId="9">#REF!</definedName>
    <definedName name="MOSIC_TILES" localSheetId="15">#REF!</definedName>
    <definedName name="MOSIC_TILES" localSheetId="16">#REF!</definedName>
    <definedName name="MOSIC_TILES" localSheetId="4">#REF!</definedName>
    <definedName name="MOSIC_TILES" localSheetId="10">#REF!</definedName>
    <definedName name="MOSIC_TILES">#REF!</definedName>
    <definedName name="mplank" localSheetId="23">'[3]Shoring and Strutting'!#REF!</definedName>
    <definedName name="mplank" localSheetId="24">'[3]Shoring and Strutting'!#REF!</definedName>
    <definedName name="mplank" localSheetId="5">'[3]Shoring and Strutting'!#REF!</definedName>
    <definedName name="mplank" localSheetId="14">'[3]Shoring and Strutting'!#REF!</definedName>
    <definedName name="mplank" localSheetId="17">'[3]Shoring and Strutting'!#REF!</definedName>
    <definedName name="mplank" localSheetId="18">'[3]Shoring and Strutting'!#REF!</definedName>
    <definedName name="mplank" localSheetId="20">'[3]Shoring and Strutting'!#REF!</definedName>
    <definedName name="mplank" localSheetId="21">'[3]Shoring and Strutting'!#REF!</definedName>
    <definedName name="mplank" localSheetId="9">'[4]Shoring and Strutting'!#REF!</definedName>
    <definedName name="mplank" localSheetId="15">'[4]Shoring and Strutting'!#REF!</definedName>
    <definedName name="mplank" localSheetId="16">'[4]Shoring and Strutting'!#REF!</definedName>
    <definedName name="mplank" localSheetId="4">'[4]Shoring and Strutting'!#REF!</definedName>
    <definedName name="mplank" localSheetId="10">'[4]Shoring and Strutting'!#REF!</definedName>
    <definedName name="mplank">'[3]Shoring and Strutting'!#REF!</definedName>
    <definedName name="MWL" localSheetId="24">#REF!</definedName>
    <definedName name="MWL" localSheetId="8">#REF!</definedName>
    <definedName name="MWL" localSheetId="11">#REF!</definedName>
    <definedName name="MWL" localSheetId="18">#REF!</definedName>
    <definedName name="MWL" localSheetId="21">#REF!</definedName>
    <definedName name="MWL" localSheetId="9">[65]INPUT!$B$9</definedName>
    <definedName name="MWL" localSheetId="15">[39]INPUT!$B$10</definedName>
    <definedName name="MWL" localSheetId="16">[67]INPUT!$B$9</definedName>
    <definedName name="MWL" localSheetId="4">[65]INPUT!$B$9</definedName>
    <definedName name="MWL" localSheetId="10">[65]INPUT!$B$9</definedName>
    <definedName name="MWL">#REF!</definedName>
    <definedName name="mwl_oht" localSheetId="24">#REF!</definedName>
    <definedName name="mwl_oht" localSheetId="11">#REF!</definedName>
    <definedName name="mwl_oht" localSheetId="18">#REF!</definedName>
    <definedName name="mwl_oht" localSheetId="21">#REF!</definedName>
    <definedName name="mwl_oht" localSheetId="4">#REF!</definedName>
    <definedName name="mwl_oht">#REF!</definedName>
    <definedName name="N" localSheetId="4">[112]Analy!#REF!</definedName>
    <definedName name="N">[112]Analy!#REF!</definedName>
    <definedName name="NB" localSheetId="11">#REF!</definedName>
    <definedName name="NB" localSheetId="18">#REF!</definedName>
    <definedName name="NB" localSheetId="21">#REF!</definedName>
    <definedName name="NB" localSheetId="9">#REF!</definedName>
    <definedName name="NB" localSheetId="16">#REF!</definedName>
    <definedName name="NB" localSheetId="4">#REF!</definedName>
    <definedName name="NB" localSheetId="10">#REF!</definedName>
    <definedName name="NB">#REF!</definedName>
    <definedName name="nd" localSheetId="8">IF(Loan_Amount*Interest_Rate*Loan_Years*Loan_Start&gt;0,1,0)</definedName>
    <definedName name="nd" localSheetId="11">IF('A 4 WTP'!Loan_Amount*'A 4 WTP'!Interest_Rate*'A 4 WTP'!Loan_Years*'A 4 WTP'!Loan_Start&gt;0,1,0)</definedName>
    <definedName name="nd" localSheetId="18">IF('A 7  WTP Pset'!Loan_Amount*'A 7  WTP Pset'!Interest_Rate*'A 7  WTP Pset'!Loan_Years*'A 7  WTP Pset'!Loan_Start&gt;0,1,0)</definedName>
    <definedName name="nd" localSheetId="21">IF('A 9_comp_wall'!Loan_Amount*'A 9_comp_wall'!Interest_Rate*'A 9_comp_wall'!Loan_Years*'A 9_comp_wall'!Loan_Start&gt;0,1,0)</definedName>
    <definedName name="nd" localSheetId="9">IF('Annex for Valves'!Loan_Amount*Interest_Rate*'Annex for Valves'!Loan_Years*'Annex for Valves'!Loan_Start&gt;0,1,0)</definedName>
    <definedName name="nd" localSheetId="16">IF('Annex. Walk way '!Loan_Amount*Interest_Rate*'Annex. Walk way '!Loan_Years*'Annex. Walk way '!Loan_Start&gt;0,1,0)</definedName>
    <definedName name="nd" localSheetId="4">IF('Sch A1 Annex for Valves '!Loan_Amount*'Sch A1 Annex for Valves '!Interest_Rate*'Sch A1 Annex for Valves '!Loan_Years*'Sch A1 Annex for Valves '!Loan_Start&gt;0,1,0)</definedName>
    <definedName name="nd" localSheetId="10">IF(SUP_PILLAR_AE!Loan_Amount*Interest_Rate*SUP_PILLAR_AE!Loan_Years*SUP_PILLAR_AE!Loan_Start&gt;0,1,0)</definedName>
    <definedName name="nd">IF(Loan_Amount*Interest_Rate*Loan_Years*Loan_Start&gt;0,1,0)</definedName>
    <definedName name="new">[117]INPUT!$B$10</definedName>
    <definedName name="nh" localSheetId="24">#REF!</definedName>
    <definedName name="nh" localSheetId="11">#REF!</definedName>
    <definedName name="nh" localSheetId="18">#REF!</definedName>
    <definedName name="nh" localSheetId="21">#REF!</definedName>
    <definedName name="nh" localSheetId="4">#REF!</definedName>
    <definedName name="nh">#REF!</definedName>
    <definedName name="NM" localSheetId="4">#REF!</definedName>
    <definedName name="NM">#REF!</definedName>
    <definedName name="NN" localSheetId="4">#REF!</definedName>
    <definedName name="NN">#REF!</definedName>
    <definedName name="nnna" localSheetId="24">[118]INPUT!$B$13</definedName>
    <definedName name="nnna" localSheetId="8">[119]INPUT!$B$13</definedName>
    <definedName name="nnna">[120]INPUT!$B$13</definedName>
    <definedName name="No_pf" localSheetId="24">#REF!</definedName>
    <definedName name="No_pf" localSheetId="11">#REF!</definedName>
    <definedName name="No_pf" localSheetId="18">#REF!</definedName>
    <definedName name="No_pf" localSheetId="21">#REF!</definedName>
    <definedName name="No_pf" localSheetId="4">#REF!</definedName>
    <definedName name="No_pf">#REF!</definedName>
    <definedName name="NR" localSheetId="4">#REF!</definedName>
    <definedName name="NR">#REF!</definedName>
    <definedName name="nrvalverate" localSheetId="24">[61]VALVESPN1.6!#REF!</definedName>
    <definedName name="nrvalverate" localSheetId="18">[61]VALVESPN1.6!#REF!</definedName>
    <definedName name="nrvalverate" localSheetId="21">[61]VALVESPN1.6!#REF!</definedName>
    <definedName name="nrvalverate" localSheetId="4">[61]VALVESPN1.6!#REF!</definedName>
    <definedName name="nrvalverate">[61]VALVESPN1.6!#REF!</definedName>
    <definedName name="Num_Pmt_Per_Year" localSheetId="11">#REF!</definedName>
    <definedName name="Num_Pmt_Per_Year" localSheetId="18">#REF!</definedName>
    <definedName name="Num_Pmt_Per_Year" localSheetId="21">#REF!</definedName>
    <definedName name="Num_Pmt_Per_Year" localSheetId="9">#REF!</definedName>
    <definedName name="Num_Pmt_Per_Year" localSheetId="16">#REF!</definedName>
    <definedName name="Num_Pmt_Per_Year" localSheetId="4">#REF!</definedName>
    <definedName name="Num_Pmt_Per_Year" localSheetId="10">#REF!</definedName>
    <definedName name="Num_Pmt_Per_Year">#REF!</definedName>
    <definedName name="Number_of_Payments" localSheetId="8">MATCH(0.01,End_Bal,-1)+1</definedName>
    <definedName name="Number_of_Payments" localSheetId="11">MATCH(0.01,'A 4 WTP'!End_Bal,-1)+1</definedName>
    <definedName name="Number_of_Payments" localSheetId="18">MATCH(0.01,'A 7  WTP Pset'!End_Bal,-1)+1</definedName>
    <definedName name="Number_of_Payments" localSheetId="21">MATCH(0.01,'A 9_comp_wall'!End_Bal,-1)+1</definedName>
    <definedName name="Number_of_Payments" localSheetId="9">MATCH(0.01,'Annex for Valves'!End_Bal,-1)+1</definedName>
    <definedName name="Number_of_Payments" localSheetId="16">MATCH(0.01,'Annex. Walk way '!End_Bal,-1)+1</definedName>
    <definedName name="Number_of_Payments" localSheetId="4">MATCH(0.01,'Sch A1 Annex for Valves '!End_Bal,-1)+1</definedName>
    <definedName name="Number_of_Payments" localSheetId="10">MATCH(0.01,SUP_PILLAR_AE!End_Bal,-1)+1</definedName>
    <definedName name="Number_of_Payments">MATCH(0.01,End_Bal,-1)+1</definedName>
    <definedName name="nwork" localSheetId="24">#REF!</definedName>
    <definedName name="nwork" localSheetId="11">#REF!</definedName>
    <definedName name="nwork" localSheetId="18">#REF!</definedName>
    <definedName name="nwork" localSheetId="21">#REF!</definedName>
    <definedName name="nwork" localSheetId="4">#REF!</definedName>
    <definedName name="nwork">#REF!</definedName>
    <definedName name="ODnrvalverate" localSheetId="24">[61]VALVESPN1.6!#REF!</definedName>
    <definedName name="ODnrvalverate" localSheetId="18">[61]VALVESPN1.6!#REF!</definedName>
    <definedName name="ODnrvalverate" localSheetId="21">[61]VALVESPN1.6!#REF!</definedName>
    <definedName name="ODnrvalverate" localSheetId="4">[61]VALVESPN1.6!#REF!</definedName>
    <definedName name="ODnrvalverate">[61]VALVESPN1.6!#REF!</definedName>
    <definedName name="ofcvalverate" localSheetId="24">[61]VALVESPN1.6!#REF!</definedName>
    <definedName name="ofcvalverate" localSheetId="18">[61]VALVESPN1.6!#REF!</definedName>
    <definedName name="ofcvalverate" localSheetId="21">[61]VALVESPN1.6!#REF!</definedName>
    <definedName name="ofcvalverate" localSheetId="4">[61]VALVESPN1.6!#REF!</definedName>
    <definedName name="ofcvalverate">[61]VALVESPN1.6!#REF!</definedName>
    <definedName name="oht_cap" localSheetId="24">#REF!</definedName>
    <definedName name="oht_cap" localSheetId="11">#REF!</definedName>
    <definedName name="oht_cap" localSheetId="18">#REF!</definedName>
    <definedName name="oht_cap" localSheetId="21">#REF!</definedName>
    <definedName name="oht_cap" localSheetId="4">#REF!</definedName>
    <definedName name="oht_cap">#REF!</definedName>
    <definedName name="oht_gl" localSheetId="24">#REF!</definedName>
    <definedName name="oht_gl" localSheetId="11">#REF!</definedName>
    <definedName name="oht_gl" localSheetId="18">#REF!</definedName>
    <definedName name="oht_gl" localSheetId="21">#REF!</definedName>
    <definedName name="oht_gl" localSheetId="4">#REF!</definedName>
    <definedName name="oht_gl">#REF!</definedName>
    <definedName name="oo" localSheetId="4">#REF!</definedName>
    <definedName name="oo">#REF!</definedName>
    <definedName name="open" localSheetId="9">[66]Design!$C$886</definedName>
    <definedName name="open" localSheetId="15">[66]Design!$C$886</definedName>
    <definedName name="open" localSheetId="16">[66]Design!$C$886</definedName>
    <definedName name="open" localSheetId="4">[66]Design!$C$886</definedName>
    <definedName name="open" localSheetId="10">[66]Design!$C$886</definedName>
    <definedName name="open">[74]Design!$C$886</definedName>
    <definedName name="ornamental">[121]Spec!$B$18</definedName>
    <definedName name="P" localSheetId="23">#REF!</definedName>
    <definedName name="P" localSheetId="24">#REF!</definedName>
    <definedName name="P" localSheetId="5">#REF!</definedName>
    <definedName name="P" localSheetId="11">#REF!</definedName>
    <definedName name="P" localSheetId="14">#REF!</definedName>
    <definedName name="P" localSheetId="17">#REF!</definedName>
    <definedName name="P" localSheetId="18">#REF!</definedName>
    <definedName name="P" localSheetId="20">#REF!</definedName>
    <definedName name="P" localSheetId="21">#REF!</definedName>
    <definedName name="p" localSheetId="9">[84]Spec!$B$22</definedName>
    <definedName name="p" localSheetId="15">#REF!</definedName>
    <definedName name="p" localSheetId="16">[84]Spec!$B$22</definedName>
    <definedName name="p" localSheetId="4">[84]Spec!$B$22</definedName>
    <definedName name="p" localSheetId="10">[84]Spec!$B$22</definedName>
    <definedName name="P">#REF!</definedName>
    <definedName name="P.C.C.1.2.4.10MM" localSheetId="23">#REF!</definedName>
    <definedName name="P.C.C.1.2.4.10MM" localSheetId="24">#REF!</definedName>
    <definedName name="P.C.C.1.2.4.10MM" localSheetId="5">#REF!</definedName>
    <definedName name="P.C.C.1.2.4.10MM" localSheetId="14">#REF!</definedName>
    <definedName name="P.C.C.1.2.4.10MM" localSheetId="17">#REF!</definedName>
    <definedName name="P.C.C.1.2.4.10MM" localSheetId="18">#REF!</definedName>
    <definedName name="P.C.C.1.2.4.10MM" localSheetId="20">#REF!</definedName>
    <definedName name="P.C.C.1.2.4.10MM" localSheetId="21">#REF!</definedName>
    <definedName name="P.C.C.1.2.4.10MM" localSheetId="9">#REF!</definedName>
    <definedName name="P.C.C.1.2.4.10MM" localSheetId="15">#REF!</definedName>
    <definedName name="P.C.C.1.2.4.10MM" localSheetId="16">#REF!</definedName>
    <definedName name="P.C.C.1.2.4.10MM" localSheetId="4">#REF!</definedName>
    <definedName name="P.C.C.1.2.4.10MM" localSheetId="10">#REF!</definedName>
    <definedName name="P.C.C.1.2.4.10MM">#REF!</definedName>
    <definedName name="P.C.C.1.2.4.H.B" localSheetId="23">#REF!</definedName>
    <definedName name="P.C.C.1.2.4.H.B" localSheetId="24">#REF!</definedName>
    <definedName name="P.C.C.1.2.4.H.B" localSheetId="5">#REF!</definedName>
    <definedName name="P.C.C.1.2.4.H.B" localSheetId="14">#REF!</definedName>
    <definedName name="P.C.C.1.2.4.H.B" localSheetId="17">#REF!</definedName>
    <definedName name="P.C.C.1.2.4.H.B" localSheetId="18">#REF!</definedName>
    <definedName name="P.C.C.1.2.4.H.B" localSheetId="20">#REF!</definedName>
    <definedName name="P.C.C.1.2.4.H.B" localSheetId="21">#REF!</definedName>
    <definedName name="P.C.C.1.2.4.H.B" localSheetId="9">#REF!</definedName>
    <definedName name="P.C.C.1.2.4.H.B" localSheetId="15">#REF!</definedName>
    <definedName name="P.C.C.1.2.4.H.B" localSheetId="16">#REF!</definedName>
    <definedName name="P.C.C.1.2.4.H.B" localSheetId="4">#REF!</definedName>
    <definedName name="P.C.C.1.2.4.H.B" localSheetId="10">#REF!</definedName>
    <definedName name="P.C.C.1.2.4.H.B">#REF!</definedName>
    <definedName name="P.C.C.1.2.4.M.B" localSheetId="23">[122]DATA!$A$235+[122]DATA!$G$244</definedName>
    <definedName name="P.C.C.1.2.4.M.B" localSheetId="24">[123]DATA!$A$235+[123]DATA!$G$244</definedName>
    <definedName name="P.C.C.1.2.4.M.B" localSheetId="5">[124]DATA!$A$235+[124]DATA!$G$244</definedName>
    <definedName name="P.C.C.1.2.4.M.B" localSheetId="14">[124]DATA!$A$235+[124]DATA!$G$244</definedName>
    <definedName name="P.C.C.1.2.4.M.B" localSheetId="17">[124]DATA!$A$235+[124]DATA!$G$244</definedName>
    <definedName name="P.C.C.1.2.4.M.B" localSheetId="20">[122]DATA!$A$235+[122]DATA!$G$244</definedName>
    <definedName name="P.C.C.1.2.4.M.B" localSheetId="21">[122]DATA!$A$235+[122]DATA!$G$244</definedName>
    <definedName name="P.C.C.1.2.4.M.B" localSheetId="9">[125]DATA!$A$235+[125]DATA!$G$244</definedName>
    <definedName name="P.C.C.1.2.4.M.B" localSheetId="15">[126]DATA!$A$235+[126]DATA!$G$244</definedName>
    <definedName name="P.C.C.1.2.4.M.B" localSheetId="16">[125]DATA!$A$235+[125]DATA!$G$244</definedName>
    <definedName name="P.C.C.1.2.4.M.B" localSheetId="4">[125]DATA!$A$235+[125]DATA!$G$244</definedName>
    <definedName name="P.C.C.1.2.4.M.B" localSheetId="10">[125]DATA!$A$235+[125]DATA!$G$244</definedName>
    <definedName name="P.C.C.1.2.4.M.B">[127]DATA!$A$235+[127]DATA!$G$244</definedName>
    <definedName name="P.C.C.1.3.6.40MM" localSheetId="23">#REF!</definedName>
    <definedName name="P.C.C.1.3.6.40MM" localSheetId="24">#REF!</definedName>
    <definedName name="P.C.C.1.3.6.40MM" localSheetId="5">#REF!</definedName>
    <definedName name="P.C.C.1.3.6.40MM" localSheetId="14">#REF!</definedName>
    <definedName name="P.C.C.1.3.6.40MM" localSheetId="17">#REF!</definedName>
    <definedName name="P.C.C.1.3.6.40MM" localSheetId="18">#REF!</definedName>
    <definedName name="P.C.C.1.3.6.40MM" localSheetId="20">#REF!</definedName>
    <definedName name="P.C.C.1.3.6.40MM" localSheetId="21">#REF!</definedName>
    <definedName name="P.C.C.1.3.6.40MM" localSheetId="9">#REF!</definedName>
    <definedName name="P.C.C.1.3.6.40MM" localSheetId="15">#REF!</definedName>
    <definedName name="P.C.C.1.3.6.40MM" localSheetId="16">#REF!</definedName>
    <definedName name="P.C.C.1.3.6.40MM" localSheetId="4">#REF!</definedName>
    <definedName name="P.C.C.1.3.6.40MM" localSheetId="10">#REF!</definedName>
    <definedName name="P.C.C.1.3.6.40MM">#REF!</definedName>
    <definedName name="P.C.C.1.3.6.H.B" localSheetId="23">#REF!</definedName>
    <definedName name="P.C.C.1.3.6.H.B" localSheetId="24">#REF!</definedName>
    <definedName name="P.C.C.1.3.6.H.B" localSheetId="5">#REF!</definedName>
    <definedName name="P.C.C.1.3.6.H.B" localSheetId="14">#REF!</definedName>
    <definedName name="P.C.C.1.3.6.H.B" localSheetId="17">#REF!</definedName>
    <definedName name="P.C.C.1.3.6.H.B" localSheetId="18">#REF!</definedName>
    <definedName name="P.C.C.1.3.6.H.B" localSheetId="20">#REF!</definedName>
    <definedName name="P.C.C.1.3.6.H.B" localSheetId="21">#REF!</definedName>
    <definedName name="P.C.C.1.3.6.H.B" localSheetId="9">#REF!</definedName>
    <definedName name="P.C.C.1.3.6.H.B" localSheetId="15">#REF!</definedName>
    <definedName name="P.C.C.1.3.6.H.B" localSheetId="16">#REF!</definedName>
    <definedName name="P.C.C.1.3.6.H.B" localSheetId="4">#REF!</definedName>
    <definedName name="P.C.C.1.3.6.H.B" localSheetId="10">#REF!</definedName>
    <definedName name="P.C.C.1.3.6.H.B">#REF!</definedName>
    <definedName name="P.C.C.1.4.8" localSheetId="23">#REF!</definedName>
    <definedName name="P.C.C.1.4.8" localSheetId="24">#REF!</definedName>
    <definedName name="P.C.C.1.4.8" localSheetId="5">#REF!</definedName>
    <definedName name="P.C.C.1.4.8" localSheetId="14">#REF!</definedName>
    <definedName name="P.C.C.1.4.8" localSheetId="17">#REF!</definedName>
    <definedName name="P.C.C.1.4.8" localSheetId="18">#REF!</definedName>
    <definedName name="P.C.C.1.4.8" localSheetId="20">#REF!</definedName>
    <definedName name="P.C.C.1.4.8" localSheetId="21">#REF!</definedName>
    <definedName name="P.C.C.1.4.8" localSheetId="9">#REF!</definedName>
    <definedName name="P.C.C.1.4.8" localSheetId="15">#REF!</definedName>
    <definedName name="P.C.C.1.4.8" localSheetId="16">#REF!</definedName>
    <definedName name="P.C.C.1.4.8" localSheetId="4">#REF!</definedName>
    <definedName name="P.C.C.1.4.8" localSheetId="10">#REF!</definedName>
    <definedName name="P.C.C.1.4.8">#REF!</definedName>
    <definedName name="P.C.C.1.5.10" localSheetId="23">#REF!</definedName>
    <definedName name="P.C.C.1.5.10" localSheetId="24">#REF!</definedName>
    <definedName name="P.C.C.1.5.10" localSheetId="5">#REF!</definedName>
    <definedName name="P.C.C.1.5.10" localSheetId="14">#REF!</definedName>
    <definedName name="P.C.C.1.5.10" localSheetId="17">#REF!</definedName>
    <definedName name="P.C.C.1.5.10" localSheetId="18">#REF!</definedName>
    <definedName name="P.C.C.1.5.10" localSheetId="20">#REF!</definedName>
    <definedName name="P.C.C.1.5.10" localSheetId="21">#REF!</definedName>
    <definedName name="P.C.C.1.5.10" localSheetId="4">#REF!</definedName>
    <definedName name="P.C.C.1.5.10">#REF!</definedName>
    <definedName name="P.C.C.1.8.16HB" localSheetId="23">#REF!</definedName>
    <definedName name="P.C.C.1.8.16HB" localSheetId="24">#REF!</definedName>
    <definedName name="P.C.C.1.8.16HB" localSheetId="5">#REF!</definedName>
    <definedName name="P.C.C.1.8.16HB" localSheetId="14">#REF!</definedName>
    <definedName name="P.C.C.1.8.16HB" localSheetId="17">#REF!</definedName>
    <definedName name="P.C.C.1.8.16HB" localSheetId="18">#REF!</definedName>
    <definedName name="P.C.C.1.8.16HB" localSheetId="20">#REF!</definedName>
    <definedName name="P.C.C.1.8.16HB" localSheetId="21">#REF!</definedName>
    <definedName name="P.C.C.1.8.16HB" localSheetId="4">#REF!</definedName>
    <definedName name="P.C.C.1.8.16HB">#REF!</definedName>
    <definedName name="P.C.C1.3.6.MB" localSheetId="23">#REF!</definedName>
    <definedName name="P.C.C1.3.6.MB" localSheetId="24">#REF!</definedName>
    <definedName name="P.C.C1.3.6.MB" localSheetId="5">#REF!</definedName>
    <definedName name="P.C.C1.3.6.MB" localSheetId="14">#REF!</definedName>
    <definedName name="P.C.C1.3.6.MB" localSheetId="17">#REF!</definedName>
    <definedName name="P.C.C1.3.6.MB" localSheetId="18">#REF!</definedName>
    <definedName name="P.C.C1.3.6.MB" localSheetId="20">#REF!</definedName>
    <definedName name="P.C.C1.3.6.MB" localSheetId="21">#REF!</definedName>
    <definedName name="P.C.C1.3.6.MB" localSheetId="4">#REF!</definedName>
    <definedName name="P.C.C1.3.6.MB">#REF!</definedName>
    <definedName name="P.C.C1.8.16_MB" localSheetId="23">#REF!</definedName>
    <definedName name="P.C.C1.8.16_MB" localSheetId="24">#REF!</definedName>
    <definedName name="P.C.C1.8.16_MB" localSheetId="5">#REF!</definedName>
    <definedName name="P.C.C1.8.16_MB" localSheetId="14">#REF!</definedName>
    <definedName name="P.C.C1.8.16_MB" localSheetId="17">#REF!</definedName>
    <definedName name="P.C.C1.8.16_MB" localSheetId="18">#REF!</definedName>
    <definedName name="P.C.C1.8.16_MB" localSheetId="20">#REF!</definedName>
    <definedName name="P.C.C1.8.16_MB" localSheetId="21">#REF!</definedName>
    <definedName name="P.C.C1.8.16_MB" localSheetId="4">#REF!</definedName>
    <definedName name="P.C.C1.8.16_MB">#REF!</definedName>
    <definedName name="P_C_C_1_2_4_10MM" localSheetId="11">#REF!</definedName>
    <definedName name="P_C_C_1_2_4_10MM" localSheetId="18">#REF!</definedName>
    <definedName name="P_C_C_1_2_4_10MM" localSheetId="21">#REF!</definedName>
    <definedName name="P_C_C_1_2_4_10MM" localSheetId="4">#REF!</definedName>
    <definedName name="P_C_C_1_2_4_10MM">#REF!</definedName>
    <definedName name="P_C_C_1_2_4_H_B" localSheetId="11">#REF!</definedName>
    <definedName name="P_C_C_1_2_4_H_B" localSheetId="18">#REF!</definedName>
    <definedName name="P_C_C_1_2_4_H_B" localSheetId="21">#REF!</definedName>
    <definedName name="P_C_C_1_2_4_H_B" localSheetId="4">#REF!</definedName>
    <definedName name="P_C_C_1_2_4_H_B">#REF!</definedName>
    <definedName name="P_C_C_1_3_6_40MM" localSheetId="11">#REF!</definedName>
    <definedName name="P_C_C_1_3_6_40MM" localSheetId="18">#REF!</definedName>
    <definedName name="P_C_C_1_3_6_40MM" localSheetId="21">#REF!</definedName>
    <definedName name="P_C_C_1_3_6_40MM" localSheetId="4">#REF!</definedName>
    <definedName name="P_C_C_1_3_6_40MM">#REF!</definedName>
    <definedName name="P_C_C_1_3_6_H_B" localSheetId="11">#REF!</definedName>
    <definedName name="P_C_C_1_3_6_H_B" localSheetId="18">#REF!</definedName>
    <definedName name="P_C_C_1_3_6_H_B" localSheetId="21">#REF!</definedName>
    <definedName name="P_C_C_1_3_6_H_B" localSheetId="4">#REF!</definedName>
    <definedName name="P_C_C_1_3_6_H_B">#REF!</definedName>
    <definedName name="P_C_C_1_4_8" localSheetId="11">#REF!</definedName>
    <definedName name="P_C_C_1_4_8" localSheetId="18">#REF!</definedName>
    <definedName name="P_C_C_1_4_8" localSheetId="21">#REF!</definedName>
    <definedName name="P_C_C_1_4_8" localSheetId="4">#REF!</definedName>
    <definedName name="P_C_C_1_4_8">#REF!</definedName>
    <definedName name="P_C_C_1_5_10" localSheetId="11">#REF!</definedName>
    <definedName name="P_C_C_1_5_10" localSheetId="18">#REF!</definedName>
    <definedName name="P_C_C_1_5_10" localSheetId="21">#REF!</definedName>
    <definedName name="P_C_C_1_5_10" localSheetId="4">#REF!</definedName>
    <definedName name="P_C_C_1_5_10">#REF!</definedName>
    <definedName name="P_C_C_1_8_16HB" localSheetId="11">#REF!</definedName>
    <definedName name="P_C_C_1_8_16HB" localSheetId="18">#REF!</definedName>
    <definedName name="P_C_C_1_8_16HB" localSheetId="21">#REF!</definedName>
    <definedName name="P_C_C_1_8_16HB" localSheetId="4">#REF!</definedName>
    <definedName name="P_C_C_1_8_16HB">#REF!</definedName>
    <definedName name="P_C_C1_3_6_MB" localSheetId="11">#REF!</definedName>
    <definedName name="P_C_C1_3_6_MB" localSheetId="18">#REF!</definedName>
    <definedName name="P_C_C1_3_6_MB" localSheetId="21">#REF!</definedName>
    <definedName name="P_C_C1_3_6_MB" localSheetId="4">#REF!</definedName>
    <definedName name="P_C_C1_3_6_MB">#REF!</definedName>
    <definedName name="P_C_C1_8_16_MB" localSheetId="11">#REF!</definedName>
    <definedName name="P_C_C1_8_16_MB" localSheetId="18">#REF!</definedName>
    <definedName name="P_C_C1_8_16_MB" localSheetId="21">#REF!</definedName>
    <definedName name="P_C_C1_8_16_MB" localSheetId="4">#REF!</definedName>
    <definedName name="P_C_C1_8_16_MB">#REF!</definedName>
    <definedName name="p0" localSheetId="23">#REF!</definedName>
    <definedName name="p0" localSheetId="24">#REF!</definedName>
    <definedName name="p0" localSheetId="5">#REF!</definedName>
    <definedName name="p0" localSheetId="11">#REF!</definedName>
    <definedName name="p0" localSheetId="14">#REF!</definedName>
    <definedName name="p0" localSheetId="17">#REF!</definedName>
    <definedName name="p0" localSheetId="18">#REF!</definedName>
    <definedName name="p0" localSheetId="20">#REF!</definedName>
    <definedName name="p0" localSheetId="21">#REF!</definedName>
    <definedName name="p0" localSheetId="4">#REF!</definedName>
    <definedName name="p0">#REF!</definedName>
    <definedName name="p10.3" localSheetId="23">#REF!</definedName>
    <definedName name="p10.3" localSheetId="24">#REF!</definedName>
    <definedName name="p10.3" localSheetId="5">#REF!</definedName>
    <definedName name="p10.3" localSheetId="14">#REF!</definedName>
    <definedName name="p10.3" localSheetId="17">#REF!</definedName>
    <definedName name="p10.3" localSheetId="18">#REF!</definedName>
    <definedName name="p10.3" localSheetId="20">#REF!</definedName>
    <definedName name="p10.3" localSheetId="21">#REF!</definedName>
    <definedName name="p10.3" localSheetId="4">#REF!</definedName>
    <definedName name="p10.3">#REF!</definedName>
    <definedName name="p10_3" localSheetId="11">#REF!</definedName>
    <definedName name="p10_3" localSheetId="18">#REF!</definedName>
    <definedName name="p10_3" localSheetId="21">#REF!</definedName>
    <definedName name="p10_3" localSheetId="4">#REF!</definedName>
    <definedName name="p10_3">#REF!</definedName>
    <definedName name="p11.3" localSheetId="23">#REF!</definedName>
    <definedName name="p11.3" localSheetId="24">#REF!</definedName>
    <definedName name="p11.3" localSheetId="5">#REF!</definedName>
    <definedName name="p11.3" localSheetId="14">#REF!</definedName>
    <definedName name="p11.3" localSheetId="17">#REF!</definedName>
    <definedName name="p11.3" localSheetId="18">#REF!</definedName>
    <definedName name="p11.3" localSheetId="20">#REF!</definedName>
    <definedName name="p11.3" localSheetId="21">#REF!</definedName>
    <definedName name="p11.3" localSheetId="4">#REF!</definedName>
    <definedName name="p11.3">#REF!</definedName>
    <definedName name="p11_3" localSheetId="11">#REF!</definedName>
    <definedName name="p11_3" localSheetId="18">#REF!</definedName>
    <definedName name="p11_3" localSheetId="21">#REF!</definedName>
    <definedName name="p11_3" localSheetId="4">#REF!</definedName>
    <definedName name="p11_3">#REF!</definedName>
    <definedName name="p12.3" localSheetId="23">#REF!</definedName>
    <definedName name="p12.3" localSheetId="24">#REF!</definedName>
    <definedName name="p12.3" localSheetId="5">#REF!</definedName>
    <definedName name="p12.3" localSheetId="14">#REF!</definedName>
    <definedName name="p12.3" localSheetId="17">#REF!</definedName>
    <definedName name="p12.3" localSheetId="18">#REF!</definedName>
    <definedName name="p12.3" localSheetId="20">#REF!</definedName>
    <definedName name="p12.3" localSheetId="21">#REF!</definedName>
    <definedName name="p12.3" localSheetId="4">#REF!</definedName>
    <definedName name="p12.3">#REF!</definedName>
    <definedName name="p12_3" localSheetId="11">#REF!</definedName>
    <definedName name="p12_3" localSheetId="18">#REF!</definedName>
    <definedName name="p12_3" localSheetId="21">#REF!</definedName>
    <definedName name="p12_3" localSheetId="4">#REF!</definedName>
    <definedName name="p12_3">#REF!</definedName>
    <definedName name="p13.3" localSheetId="23">#REF!</definedName>
    <definedName name="p13.3" localSheetId="24">#REF!</definedName>
    <definedName name="p13.3" localSheetId="5">#REF!</definedName>
    <definedName name="p13.3" localSheetId="14">#REF!</definedName>
    <definedName name="p13.3" localSheetId="17">#REF!</definedName>
    <definedName name="p13.3" localSheetId="18">#REF!</definedName>
    <definedName name="p13.3" localSheetId="20">#REF!</definedName>
    <definedName name="p13.3" localSheetId="21">#REF!</definedName>
    <definedName name="p13.3" localSheetId="4">#REF!</definedName>
    <definedName name="p13.3">#REF!</definedName>
    <definedName name="p13_3" localSheetId="11">#REF!</definedName>
    <definedName name="p13_3" localSheetId="18">#REF!</definedName>
    <definedName name="p13_3" localSheetId="21">#REF!</definedName>
    <definedName name="p13_3" localSheetId="4">#REF!</definedName>
    <definedName name="p13_3">#REF!</definedName>
    <definedName name="p14.3" localSheetId="23">#REF!</definedName>
    <definedName name="p14.3" localSheetId="24">#REF!</definedName>
    <definedName name="p14.3" localSheetId="5">#REF!</definedName>
    <definedName name="p14.3" localSheetId="14">#REF!</definedName>
    <definedName name="p14.3" localSheetId="17">#REF!</definedName>
    <definedName name="p14.3" localSheetId="18">#REF!</definedName>
    <definedName name="p14.3" localSheetId="20">#REF!</definedName>
    <definedName name="p14.3" localSheetId="21">#REF!</definedName>
    <definedName name="p14.3" localSheetId="4">#REF!</definedName>
    <definedName name="p14.3">#REF!</definedName>
    <definedName name="p14_3" localSheetId="11">#REF!</definedName>
    <definedName name="p14_3" localSheetId="18">#REF!</definedName>
    <definedName name="p14_3" localSheetId="21">#REF!</definedName>
    <definedName name="p14_3" localSheetId="4">#REF!</definedName>
    <definedName name="p14_3">#REF!</definedName>
    <definedName name="p15.3" localSheetId="23">#REF!</definedName>
    <definedName name="p15.3" localSheetId="24">#REF!</definedName>
    <definedName name="p15.3" localSheetId="5">#REF!</definedName>
    <definedName name="p15.3" localSheetId="14">#REF!</definedName>
    <definedName name="p15.3" localSheetId="17">#REF!</definedName>
    <definedName name="p15.3" localSheetId="18">#REF!</definedName>
    <definedName name="p15.3" localSheetId="20">#REF!</definedName>
    <definedName name="p15.3" localSheetId="21">#REF!</definedName>
    <definedName name="p15.3" localSheetId="4">#REF!</definedName>
    <definedName name="p15.3">#REF!</definedName>
    <definedName name="p15_3" localSheetId="11">#REF!</definedName>
    <definedName name="p15_3" localSheetId="18">#REF!</definedName>
    <definedName name="p15_3" localSheetId="21">#REF!</definedName>
    <definedName name="p15_3" localSheetId="4">#REF!</definedName>
    <definedName name="p15_3">#REF!</definedName>
    <definedName name="p16.3" localSheetId="23">#REF!</definedName>
    <definedName name="p16.3" localSheetId="24">#REF!</definedName>
    <definedName name="p16.3" localSheetId="5">#REF!</definedName>
    <definedName name="p16.3" localSheetId="14">#REF!</definedName>
    <definedName name="p16.3" localSheetId="17">#REF!</definedName>
    <definedName name="p16.3" localSheetId="18">#REF!</definedName>
    <definedName name="p16.3" localSheetId="20">#REF!</definedName>
    <definedName name="p16.3" localSheetId="21">#REF!</definedName>
    <definedName name="p16.3" localSheetId="4">#REF!</definedName>
    <definedName name="p16.3">#REF!</definedName>
    <definedName name="p16_3" localSheetId="11">#REF!</definedName>
    <definedName name="p16_3" localSheetId="18">#REF!</definedName>
    <definedName name="p16_3" localSheetId="21">#REF!</definedName>
    <definedName name="p16_3" localSheetId="4">#REF!</definedName>
    <definedName name="p16_3">#REF!</definedName>
    <definedName name="p17.3" localSheetId="23">#REF!</definedName>
    <definedName name="p17.3" localSheetId="24">#REF!</definedName>
    <definedName name="p17.3" localSheetId="5">#REF!</definedName>
    <definedName name="p17.3" localSheetId="14">#REF!</definedName>
    <definedName name="p17.3" localSheetId="17">#REF!</definedName>
    <definedName name="p17.3" localSheetId="18">#REF!</definedName>
    <definedName name="p17.3" localSheetId="20">#REF!</definedName>
    <definedName name="p17.3" localSheetId="21">#REF!</definedName>
    <definedName name="p17.3" localSheetId="4">#REF!</definedName>
    <definedName name="p17.3">#REF!</definedName>
    <definedName name="p17_3" localSheetId="11">#REF!</definedName>
    <definedName name="p17_3" localSheetId="18">#REF!</definedName>
    <definedName name="p17_3" localSheetId="21">#REF!</definedName>
    <definedName name="p17_3" localSheetId="4">#REF!</definedName>
    <definedName name="p17_3">#REF!</definedName>
    <definedName name="p18.3" localSheetId="23">#REF!</definedName>
    <definedName name="p18.3" localSheetId="24">#REF!</definedName>
    <definedName name="p18.3" localSheetId="5">#REF!</definedName>
    <definedName name="p18.3" localSheetId="14">#REF!</definedName>
    <definedName name="p18.3" localSheetId="17">#REF!</definedName>
    <definedName name="p18.3" localSheetId="18">#REF!</definedName>
    <definedName name="p18.3" localSheetId="20">#REF!</definedName>
    <definedName name="p18.3" localSheetId="21">#REF!</definedName>
    <definedName name="p18.3" localSheetId="4">#REF!</definedName>
    <definedName name="p18.3">#REF!</definedName>
    <definedName name="p18_3" localSheetId="11">#REF!</definedName>
    <definedName name="p18_3" localSheetId="18">#REF!</definedName>
    <definedName name="p18_3" localSheetId="21">#REF!</definedName>
    <definedName name="p18_3" localSheetId="4">#REF!</definedName>
    <definedName name="p18_3">#REF!</definedName>
    <definedName name="p19.3" localSheetId="23">#REF!</definedName>
    <definedName name="p19.3" localSheetId="24">#REF!</definedName>
    <definedName name="p19.3" localSheetId="5">#REF!</definedName>
    <definedName name="p19.3" localSheetId="14">#REF!</definedName>
    <definedName name="p19.3" localSheetId="17">#REF!</definedName>
    <definedName name="p19.3" localSheetId="18">#REF!</definedName>
    <definedName name="p19.3" localSheetId="20">#REF!</definedName>
    <definedName name="p19.3" localSheetId="21">#REF!</definedName>
    <definedName name="p19.3" localSheetId="4">#REF!</definedName>
    <definedName name="p19.3">#REF!</definedName>
    <definedName name="p19_3" localSheetId="11">#REF!</definedName>
    <definedName name="p19_3" localSheetId="18">#REF!</definedName>
    <definedName name="p19_3" localSheetId="21">#REF!</definedName>
    <definedName name="p19_3" localSheetId="4">#REF!</definedName>
    <definedName name="p19_3">#REF!</definedName>
    <definedName name="p20.3" localSheetId="23">#REF!</definedName>
    <definedName name="p20.3" localSheetId="24">#REF!</definedName>
    <definedName name="p20.3" localSheetId="5">#REF!</definedName>
    <definedName name="p20.3" localSheetId="14">#REF!</definedName>
    <definedName name="p20.3" localSheetId="17">#REF!</definedName>
    <definedName name="p20.3" localSheetId="18">#REF!</definedName>
    <definedName name="p20.3" localSheetId="20">#REF!</definedName>
    <definedName name="p20.3" localSheetId="21">#REF!</definedName>
    <definedName name="p20.3" localSheetId="4">#REF!</definedName>
    <definedName name="p20.3">#REF!</definedName>
    <definedName name="p20_3" localSheetId="11">#REF!</definedName>
    <definedName name="p20_3" localSheetId="18">#REF!</definedName>
    <definedName name="p20_3" localSheetId="21">#REF!</definedName>
    <definedName name="p20_3" localSheetId="4">#REF!</definedName>
    <definedName name="p20_3">#REF!</definedName>
    <definedName name="p3.3" localSheetId="23">#REF!</definedName>
    <definedName name="p3.3" localSheetId="24">#REF!</definedName>
    <definedName name="p3.3" localSheetId="5">#REF!</definedName>
    <definedName name="p3.3" localSheetId="14">#REF!</definedName>
    <definedName name="p3.3" localSheetId="17">#REF!</definedName>
    <definedName name="p3.3" localSheetId="18">#REF!</definedName>
    <definedName name="p3.3" localSheetId="20">#REF!</definedName>
    <definedName name="p3.3" localSheetId="21">#REF!</definedName>
    <definedName name="p3.3" localSheetId="4">#REF!</definedName>
    <definedName name="p3.3">#REF!</definedName>
    <definedName name="p3_3" localSheetId="11">#REF!</definedName>
    <definedName name="p3_3" localSheetId="18">#REF!</definedName>
    <definedName name="p3_3" localSheetId="21">#REF!</definedName>
    <definedName name="p3_3" localSheetId="4">#REF!</definedName>
    <definedName name="p3_3">#REF!</definedName>
    <definedName name="p4.3" localSheetId="23">#REF!</definedName>
    <definedName name="p4.3" localSheetId="24">#REF!</definedName>
    <definedName name="p4.3" localSheetId="5">#REF!</definedName>
    <definedName name="p4.3" localSheetId="14">#REF!</definedName>
    <definedName name="p4.3" localSheetId="17">#REF!</definedName>
    <definedName name="p4.3" localSheetId="18">#REF!</definedName>
    <definedName name="p4.3" localSheetId="20">#REF!</definedName>
    <definedName name="p4.3" localSheetId="21">#REF!</definedName>
    <definedName name="p4.3" localSheetId="4">#REF!</definedName>
    <definedName name="p4.3">#REF!</definedName>
    <definedName name="p4_3" localSheetId="11">#REF!</definedName>
    <definedName name="p4_3" localSheetId="18">#REF!</definedName>
    <definedName name="p4_3" localSheetId="21">#REF!</definedName>
    <definedName name="p4_3" localSheetId="4">#REF!</definedName>
    <definedName name="p4_3">#REF!</definedName>
    <definedName name="p5.3" localSheetId="23">#REF!</definedName>
    <definedName name="p5.3" localSheetId="24">#REF!</definedName>
    <definedName name="p5.3" localSheetId="5">#REF!</definedName>
    <definedName name="p5.3" localSheetId="14">#REF!</definedName>
    <definedName name="p5.3" localSheetId="17">#REF!</definedName>
    <definedName name="p5.3" localSheetId="18">#REF!</definedName>
    <definedName name="p5.3" localSheetId="20">#REF!</definedName>
    <definedName name="p5.3" localSheetId="21">#REF!</definedName>
    <definedName name="p5.3" localSheetId="4">#REF!</definedName>
    <definedName name="p5.3">#REF!</definedName>
    <definedName name="p5_3" localSheetId="11">#REF!</definedName>
    <definedName name="p5_3" localSheetId="18">#REF!</definedName>
    <definedName name="p5_3" localSheetId="21">#REF!</definedName>
    <definedName name="p5_3" localSheetId="4">#REF!</definedName>
    <definedName name="p5_3">#REF!</definedName>
    <definedName name="p6.3" localSheetId="23">#REF!</definedName>
    <definedName name="p6.3" localSheetId="24">#REF!</definedName>
    <definedName name="p6.3" localSheetId="5">#REF!</definedName>
    <definedName name="p6.3" localSheetId="14">#REF!</definedName>
    <definedName name="p6.3" localSheetId="17">#REF!</definedName>
    <definedName name="p6.3" localSheetId="18">#REF!</definedName>
    <definedName name="p6.3" localSheetId="20">#REF!</definedName>
    <definedName name="p6.3" localSheetId="21">#REF!</definedName>
    <definedName name="p6.3" localSheetId="4">#REF!</definedName>
    <definedName name="p6.3">#REF!</definedName>
    <definedName name="p6_3" localSheetId="11">#REF!</definedName>
    <definedName name="p6_3" localSheetId="18">#REF!</definedName>
    <definedName name="p6_3" localSheetId="21">#REF!</definedName>
    <definedName name="p6_3" localSheetId="4">#REF!</definedName>
    <definedName name="p6_3">#REF!</definedName>
    <definedName name="p7.3" localSheetId="23">#REF!</definedName>
    <definedName name="p7.3" localSheetId="24">#REF!</definedName>
    <definedName name="p7.3" localSheetId="5">#REF!</definedName>
    <definedName name="p7.3" localSheetId="14">#REF!</definedName>
    <definedName name="p7.3" localSheetId="17">#REF!</definedName>
    <definedName name="p7.3" localSheetId="18">#REF!</definedName>
    <definedName name="p7.3" localSheetId="20">#REF!</definedName>
    <definedName name="p7.3" localSheetId="21">#REF!</definedName>
    <definedName name="p7.3" localSheetId="4">#REF!</definedName>
    <definedName name="p7.3">#REF!</definedName>
    <definedName name="p7_3" localSheetId="11">#REF!</definedName>
    <definedName name="p7_3" localSheetId="18">#REF!</definedName>
    <definedName name="p7_3" localSheetId="21">#REF!</definedName>
    <definedName name="p7_3" localSheetId="4">#REF!</definedName>
    <definedName name="p7_3">#REF!</definedName>
    <definedName name="p8.3" localSheetId="23">#REF!</definedName>
    <definedName name="p8.3" localSheetId="24">#REF!</definedName>
    <definedName name="p8.3" localSheetId="5">#REF!</definedName>
    <definedName name="p8.3" localSheetId="14">#REF!</definedName>
    <definedName name="p8.3" localSheetId="17">#REF!</definedName>
    <definedName name="p8.3" localSheetId="18">#REF!</definedName>
    <definedName name="p8.3" localSheetId="20">#REF!</definedName>
    <definedName name="p8.3" localSheetId="21">#REF!</definedName>
    <definedName name="p8.3" localSheetId="4">#REF!</definedName>
    <definedName name="p8.3">#REF!</definedName>
    <definedName name="p8_3" localSheetId="11">#REF!</definedName>
    <definedName name="p8_3" localSheetId="18">#REF!</definedName>
    <definedName name="p8_3" localSheetId="21">#REF!</definedName>
    <definedName name="p8_3" localSheetId="4">#REF!</definedName>
    <definedName name="p8_3">#REF!</definedName>
    <definedName name="p9.3" localSheetId="23">#REF!</definedName>
    <definedName name="p9.3" localSheetId="24">#REF!</definedName>
    <definedName name="p9.3" localSheetId="5">#REF!</definedName>
    <definedName name="p9.3" localSheetId="14">#REF!</definedName>
    <definedName name="p9.3" localSheetId="17">#REF!</definedName>
    <definedName name="p9.3" localSheetId="18">#REF!</definedName>
    <definedName name="p9.3" localSheetId="20">#REF!</definedName>
    <definedName name="p9.3" localSheetId="21">#REF!</definedName>
    <definedName name="p9.3" localSheetId="4">#REF!</definedName>
    <definedName name="p9.3">#REF!</definedName>
    <definedName name="p9_3" localSheetId="11">#REF!</definedName>
    <definedName name="p9_3" localSheetId="18">#REF!</definedName>
    <definedName name="p9_3" localSheetId="21">#REF!</definedName>
    <definedName name="p9_3" localSheetId="4">#REF!</definedName>
    <definedName name="p9_3">#REF!</definedName>
    <definedName name="Package" localSheetId="11">#REF!</definedName>
    <definedName name="Package" localSheetId="18">#REF!</definedName>
    <definedName name="Package" localSheetId="21">#REF!</definedName>
    <definedName name="Package" localSheetId="9">[20]InputData!$D$7</definedName>
    <definedName name="Package" localSheetId="16">[20]InputData!$D$7</definedName>
    <definedName name="Package" localSheetId="4">[20]InputData!$D$7</definedName>
    <definedName name="Package" localSheetId="10">[20]InputData!$D$7</definedName>
    <definedName name="Package">#REF!</definedName>
    <definedName name="PAINT" localSheetId="23">'[3]Shoring and Strutting'!#REF!</definedName>
    <definedName name="PAINT" localSheetId="24">'[3]Shoring and Strutting'!#REF!</definedName>
    <definedName name="PAINT" localSheetId="5">'[3]Shoring and Strutting'!#REF!</definedName>
    <definedName name="PAINT" localSheetId="14">'[3]Shoring and Strutting'!#REF!</definedName>
    <definedName name="PAINT" localSheetId="17">'[3]Shoring and Strutting'!#REF!</definedName>
    <definedName name="PAINT" localSheetId="18">'[3]Shoring and Strutting'!#REF!</definedName>
    <definedName name="PAINT" localSheetId="20">'[3]Shoring and Strutting'!#REF!</definedName>
    <definedName name="PAINT" localSheetId="21">'[3]Shoring and Strutting'!#REF!</definedName>
    <definedName name="PAINT" localSheetId="9">'[4]Shoring and Strutting'!#REF!</definedName>
    <definedName name="PAINT" localSheetId="15">'[4]Shoring and Strutting'!#REF!</definedName>
    <definedName name="PAINT" localSheetId="16">'[4]Shoring and Strutting'!#REF!</definedName>
    <definedName name="PAINT" localSheetId="4">'[4]Shoring and Strutting'!#REF!</definedName>
    <definedName name="PAINT" localSheetId="10">'[4]Shoring and Strutting'!#REF!</definedName>
    <definedName name="PAINT">'[3]Shoring and Strutting'!#REF!</definedName>
    <definedName name="PAINTI" localSheetId="23">'[3]Shoring and Strutting'!#REF!</definedName>
    <definedName name="PAINTI" localSheetId="5">'[3]Shoring and Strutting'!#REF!</definedName>
    <definedName name="PAINTI" localSheetId="14">'[3]Shoring and Strutting'!#REF!</definedName>
    <definedName name="PAINTI" localSheetId="17">'[3]Shoring and Strutting'!#REF!</definedName>
    <definedName name="PAINTI" localSheetId="18">'[3]Shoring and Strutting'!#REF!</definedName>
    <definedName name="PAINTI" localSheetId="20">'[3]Shoring and Strutting'!#REF!</definedName>
    <definedName name="PAINTI" localSheetId="21">'[3]Shoring and Strutting'!#REF!</definedName>
    <definedName name="PAINTI" localSheetId="9">'[4]Shoring and Strutting'!#REF!</definedName>
    <definedName name="PAINTI" localSheetId="15">'[4]Shoring and Strutting'!#REF!</definedName>
    <definedName name="PAINTI" localSheetId="16">'[4]Shoring and Strutting'!#REF!</definedName>
    <definedName name="PAINTI" localSheetId="4">'[4]Shoring and Strutting'!#REF!</definedName>
    <definedName name="PAINTI" localSheetId="10">'[4]Shoring and Strutting'!#REF!</definedName>
    <definedName name="PAINTI">'[3]Shoring and Strutting'!#REF!</definedName>
    <definedName name="PAINTII" localSheetId="23">'[3]Shoring and Strutting'!#REF!</definedName>
    <definedName name="PAINTII" localSheetId="5">'[3]Shoring and Strutting'!#REF!</definedName>
    <definedName name="PAINTII" localSheetId="14">'[3]Shoring and Strutting'!#REF!</definedName>
    <definedName name="PAINTII" localSheetId="17">'[3]Shoring and Strutting'!#REF!</definedName>
    <definedName name="PAINTII" localSheetId="18">'[3]Shoring and Strutting'!#REF!</definedName>
    <definedName name="PAINTII" localSheetId="20">'[3]Shoring and Strutting'!#REF!</definedName>
    <definedName name="PAINTII" localSheetId="21">'[3]Shoring and Strutting'!#REF!</definedName>
    <definedName name="PAINTII" localSheetId="9">'[4]Shoring and Strutting'!#REF!</definedName>
    <definedName name="PAINTII" localSheetId="15">'[4]Shoring and Strutting'!#REF!</definedName>
    <definedName name="PAINTII" localSheetId="16">'[4]Shoring and Strutting'!#REF!</definedName>
    <definedName name="PAINTII" localSheetId="4">'[4]Shoring and Strutting'!#REF!</definedName>
    <definedName name="PAINTII" localSheetId="10">'[4]Shoring and Strutting'!#REF!</definedName>
    <definedName name="PAINTII">'[3]Shoring and Strutting'!#REF!</definedName>
    <definedName name="Paintold" localSheetId="11">#REF!</definedName>
    <definedName name="Paintold" localSheetId="18">#REF!</definedName>
    <definedName name="Paintold" localSheetId="21">#REF!</definedName>
    <definedName name="Paintold" localSheetId="9">#REF!</definedName>
    <definedName name="Paintold" localSheetId="16">#REF!</definedName>
    <definedName name="Paintold" localSheetId="4">#REF!</definedName>
    <definedName name="Paintold" localSheetId="10">#REF!</definedName>
    <definedName name="Paintold">#REF!</definedName>
    <definedName name="pal" localSheetId="24">#REF!</definedName>
    <definedName name="pal" localSheetId="18">#REF!</definedName>
    <definedName name="pal" localSheetId="21">#REF!</definedName>
    <definedName name="pal" localSheetId="9">#REF!</definedName>
    <definedName name="pal" localSheetId="15">#REF!</definedName>
    <definedName name="pal" localSheetId="16">#REF!</definedName>
    <definedName name="pal" localSheetId="4">#REF!</definedName>
    <definedName name="pal" localSheetId="10">#REF!</definedName>
    <definedName name="pal">#REF!</definedName>
    <definedName name="palani" localSheetId="24">#REF!</definedName>
    <definedName name="palani" localSheetId="18">#REF!</definedName>
    <definedName name="palani" localSheetId="21">#REF!</definedName>
    <definedName name="palani" localSheetId="9">#REF!</definedName>
    <definedName name="palani" localSheetId="15">#REF!</definedName>
    <definedName name="palani" localSheetId="16">#REF!</definedName>
    <definedName name="palani" localSheetId="4">#REF!</definedName>
    <definedName name="palani" localSheetId="10">#REF!</definedName>
    <definedName name="palani">#REF!</definedName>
    <definedName name="palst13" localSheetId="18">[94]Specification!#REF!</definedName>
    <definedName name="palst13" localSheetId="21">[94]Specification!#REF!</definedName>
    <definedName name="palst13" localSheetId="9">[20]Specification!#REF!</definedName>
    <definedName name="palst13" localSheetId="16">[20]Specification!#REF!</definedName>
    <definedName name="palst13" localSheetId="4">[20]Specification!#REF!</definedName>
    <definedName name="palst13" localSheetId="10">[20]Specification!#REF!</definedName>
    <definedName name="palst13">[94]Specification!#REF!</definedName>
    <definedName name="Panchayat" localSheetId="18">#REF!</definedName>
    <definedName name="Panchayat" localSheetId="21">#REF!</definedName>
    <definedName name="Panchayat" localSheetId="4">#REF!</definedName>
    <definedName name="Panchayat">#REF!</definedName>
    <definedName name="PAY" localSheetId="8">DATE(YEAR(Loan_Start),MONTH(Loan_Start)+#NAME?,DAY(Loan_Start))</definedName>
    <definedName name="PAY" localSheetId="11">DATE(YEAR('A 4 WTP'!Loan_Start),MONTH('A 4 WTP'!Loan_Start)+#NAME?,DAY('A 4 WTP'!Loan_Start))</definedName>
    <definedName name="PAY" localSheetId="18">DATE(YEAR('A 7  WTP Pset'!Loan_Start),MONTH('A 7  WTP Pset'!Loan_Start)+#NAME?,DAY('A 7  WTP Pset'!Loan_Start))</definedName>
    <definedName name="PAY" localSheetId="21">DATE(YEAR('A 9_comp_wall'!Loan_Start),MONTH('A 9_comp_wall'!Loan_Start)+#NAME?,DAY('A 9_comp_wall'!Loan_Start))</definedName>
    <definedName name="PAY" localSheetId="9">DATE(YEAR('Annex for Valves'!Loan_Start),MONTH('Annex for Valves'!Loan_Start)+Payment_Number,DAY('Annex for Valves'!Loan_Start))</definedName>
    <definedName name="PAY" localSheetId="16">DATE(YEAR('Annex. Walk way '!Loan_Start),MONTH('Annex. Walk way '!Loan_Start)+Payment_Number,DAY('Annex. Walk way '!Loan_Start))</definedName>
    <definedName name="PAY" localSheetId="4">DATE(YEAR('Sch A1 Annex for Valves '!Loan_Start),MONTH('Sch A1 Annex for Valves '!Loan_Start)+Payment_Number,DAY('Sch A1 Annex for Valves '!Loan_Start))</definedName>
    <definedName name="PAY" localSheetId="10">DATE(YEAR(SUP_PILLAR_AE!Loan_Start),MONTH(SUP_PILLAR_AE!Loan_Start)+Payment_Number,DAY(SUP_PILLAR_AE!Loan_Start))</definedName>
    <definedName name="PAY">DATE(YEAR(Loan_Start),MONTH(Loan_Start)+#NAME?,DAY(Loan_Start))</definedName>
    <definedName name="Pay_Date" localSheetId="11">#REF!</definedName>
    <definedName name="Pay_Date" localSheetId="18">#REF!</definedName>
    <definedName name="Pay_Date" localSheetId="21">#REF!</definedName>
    <definedName name="Pay_Date" localSheetId="9">#REF!</definedName>
    <definedName name="Pay_Date" localSheetId="16">#REF!</definedName>
    <definedName name="Pay_Date" localSheetId="4">#REF!</definedName>
    <definedName name="Pay_Date" localSheetId="10">#REF!</definedName>
    <definedName name="Pay_Date">#REF!</definedName>
    <definedName name="Pay_Num" localSheetId="11">#REF!</definedName>
    <definedName name="Pay_Num" localSheetId="18">#REF!</definedName>
    <definedName name="Pay_Num" localSheetId="21">#REF!</definedName>
    <definedName name="Pay_Num" localSheetId="9">#REF!</definedName>
    <definedName name="Pay_Num" localSheetId="16">#REF!</definedName>
    <definedName name="Pay_Num" localSheetId="4">#REF!</definedName>
    <definedName name="Pay_Num" localSheetId="10">#REF!</definedName>
    <definedName name="Pay_Num">#REF!</definedName>
    <definedName name="Payment_Date" localSheetId="8">DATE(YEAR(Loan_Start),MONTH(Loan_Start)+#NAME?,DAY(Loan_Start))</definedName>
    <definedName name="Payment_Date" localSheetId="11">DATE(YEAR('A 4 WTP'!Loan_Start),MONTH('A 4 WTP'!Loan_Start)+#NAME?,DAY('A 4 WTP'!Loan_Start))</definedName>
    <definedName name="Payment_Date" localSheetId="18">DATE(YEAR('A 7  WTP Pset'!Loan_Start),MONTH('A 7  WTP Pset'!Loan_Start)+#NAME?,DAY('A 7  WTP Pset'!Loan_Start))</definedName>
    <definedName name="Payment_Date" localSheetId="21">DATE(YEAR('A 9_comp_wall'!Loan_Start),MONTH('A 9_comp_wall'!Loan_Start)+#NAME?,DAY('A 9_comp_wall'!Loan_Start))</definedName>
    <definedName name="Payment_Date" localSheetId="9">DATE(YEAR('Annex for Valves'!Loan_Start),MONTH('Annex for Valves'!Loan_Start)+Payment_Number,DAY('Annex for Valves'!Loan_Start))</definedName>
    <definedName name="Payment_Date" localSheetId="16">DATE(YEAR('Annex. Walk way '!Loan_Start),MONTH('Annex. Walk way '!Loan_Start)+Payment_Number,DAY('Annex. Walk way '!Loan_Start))</definedName>
    <definedName name="Payment_Date" localSheetId="4">DATE(YEAR('Sch A1 Annex for Valves '!Loan_Start),MONTH('Sch A1 Annex for Valves '!Loan_Start)+Payment_Number,DAY('Sch A1 Annex for Valves '!Loan_Start))</definedName>
    <definedName name="Payment_Date" localSheetId="10">DATE(YEAR(SUP_PILLAR_AE!Loan_Start),MONTH(SUP_PILLAR_AE!Loan_Start)+Payment_Number,DAY(SUP_PILLAR_AE!Loan_Start))</definedName>
    <definedName name="Payment_Date">DATE(YEAR(Loan_Start),MONTH(Loan_Start)+#NAME?,DAY(Loan_Start))</definedName>
    <definedName name="PC_ref" localSheetId="24">#REF!</definedName>
    <definedName name="PC_ref" localSheetId="11">#REF!</definedName>
    <definedName name="PC_ref" localSheetId="18">#REF!</definedName>
    <definedName name="PC_ref" localSheetId="21">#REF!</definedName>
    <definedName name="PC_ref" localSheetId="4">#REF!</definedName>
    <definedName name="PC_ref">#REF!</definedName>
    <definedName name="pcc1481.5bgl" localSheetId="24">#REF!</definedName>
    <definedName name="pcc1481.5bgl" localSheetId="9">#REF!</definedName>
    <definedName name="pcc1481.5bgl" localSheetId="15">#REF!</definedName>
    <definedName name="pcc1481.5bgl" localSheetId="16">#REF!</definedName>
    <definedName name="pcc1481.5bgl" localSheetId="4">#REF!</definedName>
    <definedName name="pcc1481.5bgl" localSheetId="10">#REF!</definedName>
    <definedName name="pcc1481.5bgl">[128]rate!$N$14</definedName>
    <definedName name="pcc1484.5bgl" localSheetId="23">#REF!</definedName>
    <definedName name="pcc1484.5bgl" localSheetId="24">#REF!</definedName>
    <definedName name="pcc1484.5bgl" localSheetId="5">#REF!</definedName>
    <definedName name="pcc1484.5bgl" localSheetId="14">#REF!</definedName>
    <definedName name="pcc1484.5bgl" localSheetId="17">#REF!</definedName>
    <definedName name="pcc1484.5bgl" localSheetId="18">#REF!</definedName>
    <definedName name="pcc1484.5bgl" localSheetId="20">#REF!</definedName>
    <definedName name="pcc1484.5bgl" localSheetId="21">#REF!</definedName>
    <definedName name="pcc1484.5bgl" localSheetId="9">#REF!</definedName>
    <definedName name="pcc1484.5bgl" localSheetId="16">#REF!</definedName>
    <definedName name="pcc1484.5bgl" localSheetId="4">#REF!</definedName>
    <definedName name="pcc1484.5bgl" localSheetId="10">#REF!</definedName>
    <definedName name="pcc1484.5bgl">#REF!</definedName>
    <definedName name="pcc1484_5bgl" localSheetId="11">#REF!</definedName>
    <definedName name="pcc1484_5bgl" localSheetId="18">#REF!</definedName>
    <definedName name="pcc1484_5bgl" localSheetId="21">#REF!</definedName>
    <definedName name="pcc1484_5bgl" localSheetId="4">#REF!</definedName>
    <definedName name="pcc1484_5bgl">#REF!</definedName>
    <definedName name="Pccdep" localSheetId="24">[63]INPUT!$B$57</definedName>
    <definedName name="Pccdep" localSheetId="8">[64]INPUT!$B$57</definedName>
    <definedName name="Pccdep" localSheetId="9">[65]INPUT!$B$57</definedName>
    <definedName name="Pccdep" localSheetId="15">[39]INPUT!$B$58</definedName>
    <definedName name="Pccdep" localSheetId="16">[67]INPUT!$B$57</definedName>
    <definedName name="Pccdep" localSheetId="4">[65]INPUT!$B$57</definedName>
    <definedName name="Pccdep" localSheetId="10">[65]INPUT!$B$57</definedName>
    <definedName name="Pccdep">[68]INPUT!$B$57</definedName>
    <definedName name="pccdep1" localSheetId="9">[129]INPUT!$B$58</definedName>
    <definedName name="pccdep1" localSheetId="15">[130]INPUT!$B$58</definedName>
    <definedName name="pccdep1" localSheetId="16">[130]INPUT!$B$58</definedName>
    <definedName name="pccdep1" localSheetId="4">[129]INPUT!$B$58</definedName>
    <definedName name="pccdep1" localSheetId="10">[129]INPUT!$B$58</definedName>
    <definedName name="pccdep1">[131]INPUT!$B$58</definedName>
    <definedName name="per_p" localSheetId="24">#REF!</definedName>
    <definedName name="per_p" localSheetId="11">#REF!</definedName>
    <definedName name="per_p" localSheetId="18">#REF!</definedName>
    <definedName name="per_p" localSheetId="21">#REF!</definedName>
    <definedName name="per_p" localSheetId="4">#REF!</definedName>
    <definedName name="per_p">#REF!</definedName>
    <definedName name="per_u" localSheetId="24">#REF!</definedName>
    <definedName name="per_u" localSheetId="11">#REF!</definedName>
    <definedName name="per_u" localSheetId="18">#REF!</definedName>
    <definedName name="per_u" localSheetId="21">#REF!</definedName>
    <definedName name="per_u" localSheetId="4">#REF!</definedName>
    <definedName name="per_u">#REF!</definedName>
    <definedName name="pgl" localSheetId="9">[66]INPUT!$B$15</definedName>
    <definedName name="pgl" localSheetId="15">[66]INPUT!$B$15</definedName>
    <definedName name="pgl" localSheetId="16">[66]INPUT!$B$15</definedName>
    <definedName name="pgl" localSheetId="4">[66]INPUT!$B$15</definedName>
    <definedName name="pgl" localSheetId="10">[66]INPUT!$B$15</definedName>
    <definedName name="pgl">[74]INPUT!$B$15</definedName>
    <definedName name="PickingBT" localSheetId="11">#REF!</definedName>
    <definedName name="PickingBT" localSheetId="18">#REF!</definedName>
    <definedName name="PickingBT" localSheetId="21">#REF!</definedName>
    <definedName name="PickingBT" localSheetId="9">[20]Spec!$B$14</definedName>
    <definedName name="PickingBT" localSheetId="16">[20]Spec!$B$14</definedName>
    <definedName name="PickingBT" localSheetId="4">[20]Spec!$B$14</definedName>
    <definedName name="PickingBT" localSheetId="10">[20]Spec!$B$14</definedName>
    <definedName name="PickingBT">#REF!</definedName>
    <definedName name="Pipe" localSheetId="11">#REF!</definedName>
    <definedName name="Pipe" localSheetId="18">#REF!</definedName>
    <definedName name="Pipe" localSheetId="21">#REF!</definedName>
    <definedName name="Pipe" localSheetId="9">#REF!</definedName>
    <definedName name="Pipe" localSheetId="16">#REF!</definedName>
    <definedName name="Pipe" localSheetId="4">#REF!</definedName>
    <definedName name="Pipe" localSheetId="10">#REF!</definedName>
    <definedName name="Pipe">#REF!</definedName>
    <definedName name="PIPE_CONNECTION_MATERIALS" localSheetId="23">#REF!</definedName>
    <definedName name="PIPE_CONNECTION_MATERIALS" localSheetId="24">#REF!</definedName>
    <definedName name="PIPE_CONNECTION_MATERIALS" localSheetId="5">#REF!</definedName>
    <definedName name="PIPE_CONNECTION_MATERIALS" localSheetId="11">#REF!</definedName>
    <definedName name="PIPE_CONNECTION_MATERIALS" localSheetId="14">#REF!</definedName>
    <definedName name="PIPE_CONNECTION_MATERIALS" localSheetId="17">#REF!</definedName>
    <definedName name="PIPE_CONNECTION_MATERIALS" localSheetId="18">#REF!</definedName>
    <definedName name="PIPE_CONNECTION_MATERIALS" localSheetId="20">#REF!</definedName>
    <definedName name="PIPE_CONNECTION_MATERIALS" localSheetId="21">#REF!</definedName>
    <definedName name="PIPE_CONNECTION_MATERIALS" localSheetId="9">#REF!</definedName>
    <definedName name="PIPE_CONNECTION_MATERIALS" localSheetId="15">#REF!</definedName>
    <definedName name="PIPE_CONNECTION_MATERIALS" localSheetId="4">#REF!</definedName>
    <definedName name="PIPE_CONNECTION_MATERIALS" localSheetId="10">#REF!</definedName>
    <definedName name="PIPE_CONNECTION_MATERIALS">#REF!</definedName>
    <definedName name="Pipeline_diagram" localSheetId="23">#REF!</definedName>
    <definedName name="Pipeline_diagram" localSheetId="24">#REF!</definedName>
    <definedName name="Pipeline_diagram" localSheetId="5">#REF!</definedName>
    <definedName name="Pipeline_diagram" localSheetId="11">#REF!</definedName>
    <definedName name="Pipeline_diagram" localSheetId="14">#REF!</definedName>
    <definedName name="Pipeline_diagram" localSheetId="17">#REF!</definedName>
    <definedName name="Pipeline_diagram" localSheetId="18">#REF!</definedName>
    <definedName name="Pipeline_diagram" localSheetId="20">#REF!</definedName>
    <definedName name="Pipeline_diagram" localSheetId="21">#REF!</definedName>
    <definedName name="Pipeline_diagram" localSheetId="9">#REF!</definedName>
    <definedName name="Pipeline_diagram" localSheetId="15">#REF!</definedName>
    <definedName name="Pipeline_diagram" localSheetId="4">#REF!</definedName>
    <definedName name="Pipeline_diagram" localSheetId="10">#REF!</definedName>
    <definedName name="Pipeline_diagram">#REF!</definedName>
    <definedName name="PLAFITWC" localSheetId="23">'[3]Shoring and Strutting'!#REF!</definedName>
    <definedName name="PLAFITWC" localSheetId="24">'[3]Shoring and Strutting'!#REF!</definedName>
    <definedName name="PLAFITWC" localSheetId="5">'[3]Shoring and Strutting'!#REF!</definedName>
    <definedName name="PLAFITWC" localSheetId="14">'[3]Shoring and Strutting'!#REF!</definedName>
    <definedName name="PLAFITWC" localSheetId="17">'[3]Shoring and Strutting'!#REF!</definedName>
    <definedName name="PLAFITWC" localSheetId="18">'[3]Shoring and Strutting'!#REF!</definedName>
    <definedName name="PLAFITWC" localSheetId="20">'[3]Shoring and Strutting'!#REF!</definedName>
    <definedName name="PLAFITWC" localSheetId="21">'[3]Shoring and Strutting'!#REF!</definedName>
    <definedName name="PLAFITWC" localSheetId="9">'[4]Shoring and Strutting'!#REF!</definedName>
    <definedName name="PLAFITWC" localSheetId="15">'[4]Shoring and Strutting'!#REF!</definedName>
    <definedName name="PLAFITWC" localSheetId="16">'[4]Shoring and Strutting'!#REF!</definedName>
    <definedName name="PLAFITWC" localSheetId="4">'[4]Shoring and Strutting'!#REF!</definedName>
    <definedName name="PLAFITWC" localSheetId="10">'[4]Shoring and Strutting'!#REF!</definedName>
    <definedName name="PLAFITWC">'[3]Shoring and Strutting'!#REF!</definedName>
    <definedName name="PLAFITWD" localSheetId="23">'[3]Shoring and Strutting'!#REF!</definedName>
    <definedName name="PLAFITWD" localSheetId="5">'[3]Shoring and Strutting'!#REF!</definedName>
    <definedName name="PLAFITWD" localSheetId="14">'[3]Shoring and Strutting'!#REF!</definedName>
    <definedName name="PLAFITWD" localSheetId="17">'[3]Shoring and Strutting'!#REF!</definedName>
    <definedName name="PLAFITWD" localSheetId="18">'[3]Shoring and Strutting'!#REF!</definedName>
    <definedName name="PLAFITWD" localSheetId="20">'[3]Shoring and Strutting'!#REF!</definedName>
    <definedName name="PLAFITWD" localSheetId="21">'[3]Shoring and Strutting'!#REF!</definedName>
    <definedName name="PLAFITWD" localSheetId="9">'[4]Shoring and Strutting'!#REF!</definedName>
    <definedName name="PLAFITWD" localSheetId="15">'[4]Shoring and Strutting'!#REF!</definedName>
    <definedName name="PLAFITWD" localSheetId="16">'[4]Shoring and Strutting'!#REF!</definedName>
    <definedName name="PLAFITWD" localSheetId="4">'[4]Shoring and Strutting'!#REF!</definedName>
    <definedName name="PLAFITWD" localSheetId="10">'[4]Shoring and Strutting'!#REF!</definedName>
    <definedName name="PLAFITWD">'[3]Shoring and Strutting'!#REF!</definedName>
    <definedName name="Plast" localSheetId="11">#REF!</definedName>
    <definedName name="Plast" localSheetId="18">#REF!</definedName>
    <definedName name="Plast" localSheetId="21">#REF!</definedName>
    <definedName name="Plast" localSheetId="9">#REF!</definedName>
    <definedName name="Plast" localSheetId="16">#REF!</definedName>
    <definedName name="Plast" localSheetId="4">#REF!</definedName>
    <definedName name="Plast" localSheetId="10">#REF!</definedName>
    <definedName name="Plast">#REF!</definedName>
    <definedName name="Plast_1.3_W.P.C" localSheetId="23">#REF!</definedName>
    <definedName name="Plast_1.3_W.P.C" localSheetId="24">#REF!</definedName>
    <definedName name="Plast_1.3_W.P.C" localSheetId="5">#REF!</definedName>
    <definedName name="Plast_1.3_W.P.C" localSheetId="14">#REF!</definedName>
    <definedName name="Plast_1.3_W.P.C" localSheetId="17">#REF!</definedName>
    <definedName name="Plast_1.3_W.P.C" localSheetId="18">#REF!</definedName>
    <definedName name="Plast_1.3_W.P.C" localSheetId="20">#REF!</definedName>
    <definedName name="Plast_1.3_W.P.C" localSheetId="21">#REF!</definedName>
    <definedName name="Plast_1.3_W.P.C" localSheetId="9">#REF!</definedName>
    <definedName name="Plast_1.3_W.P.C" localSheetId="15">#REF!</definedName>
    <definedName name="Plast_1.3_W.P.C" localSheetId="16">#REF!</definedName>
    <definedName name="Plast_1.3_W.P.C" localSheetId="4">#REF!</definedName>
    <definedName name="Plast_1.3_W.P.C" localSheetId="10">#REF!</definedName>
    <definedName name="Plast_1.3_W.P.C">#REF!</definedName>
    <definedName name="Plast_1.5_12mm" localSheetId="23">#REF!</definedName>
    <definedName name="Plast_1.5_12mm" localSheetId="24">#REF!</definedName>
    <definedName name="Plast_1.5_12mm" localSheetId="5">#REF!</definedName>
    <definedName name="Plast_1.5_12mm" localSheetId="14">#REF!</definedName>
    <definedName name="Plast_1.5_12mm" localSheetId="17">#REF!</definedName>
    <definedName name="Plast_1.5_12mm" localSheetId="18">#REF!</definedName>
    <definedName name="Plast_1.5_12mm" localSheetId="20">#REF!</definedName>
    <definedName name="Plast_1.5_12mm" localSheetId="21">#REF!</definedName>
    <definedName name="Plast_1.5_12mm" localSheetId="9">#REF!</definedName>
    <definedName name="Plast_1.5_12mm" localSheetId="15">#REF!</definedName>
    <definedName name="Plast_1.5_12mm" localSheetId="16">#REF!</definedName>
    <definedName name="Plast_1.5_12mm" localSheetId="4">#REF!</definedName>
    <definedName name="Plast_1.5_12mm" localSheetId="10">#REF!</definedName>
    <definedName name="Plast_1.5_12mm">#REF!</definedName>
    <definedName name="Plast_1.5_20mm" localSheetId="23">#REF!</definedName>
    <definedName name="Plast_1.5_20mm" localSheetId="24">#REF!</definedName>
    <definedName name="Plast_1.5_20mm" localSheetId="5">#REF!</definedName>
    <definedName name="Plast_1.5_20mm" localSheetId="14">#REF!</definedName>
    <definedName name="Plast_1.5_20mm" localSheetId="17">#REF!</definedName>
    <definedName name="Plast_1.5_20mm" localSheetId="18">#REF!</definedName>
    <definedName name="Plast_1.5_20mm" localSheetId="20">#REF!</definedName>
    <definedName name="Plast_1.5_20mm" localSheetId="21">#REF!</definedName>
    <definedName name="Plast_1.5_20mm" localSheetId="15">#REF!</definedName>
    <definedName name="Plast_1.5_20mm" localSheetId="4">#REF!</definedName>
    <definedName name="Plast_1.5_20mm">#REF!</definedName>
    <definedName name="Plast_1_3_W_P_C" localSheetId="11">#REF!</definedName>
    <definedName name="Plast_1_3_W_P_C" localSheetId="18">#REF!</definedName>
    <definedName name="Plast_1_3_W_P_C" localSheetId="21">#REF!</definedName>
    <definedName name="Plast_1_3_W_P_C" localSheetId="4">#REF!</definedName>
    <definedName name="Plast_1_3_W_P_C">#REF!</definedName>
    <definedName name="Plast_1_5_12mm" localSheetId="11">#REF!</definedName>
    <definedName name="Plast_1_5_12mm" localSheetId="18">#REF!</definedName>
    <definedName name="Plast_1_5_12mm" localSheetId="21">#REF!</definedName>
    <definedName name="Plast_1_5_12mm" localSheetId="4">#REF!</definedName>
    <definedName name="Plast_1_5_12mm">#REF!</definedName>
    <definedName name="Plast_1_5_20mm" localSheetId="11">#REF!</definedName>
    <definedName name="Plast_1_5_20mm" localSheetId="18">#REF!</definedName>
    <definedName name="Plast_1_5_20mm" localSheetId="21">#REF!</definedName>
    <definedName name="Plast_1_5_20mm" localSheetId="4">#REF!</definedName>
    <definedName name="Plast_1_5_20mm">#REF!</definedName>
    <definedName name="Plast_Dummy" localSheetId="23">#REF!</definedName>
    <definedName name="Plast_Dummy" localSheetId="24">#REF!</definedName>
    <definedName name="Plast_Dummy" localSheetId="5">#REF!</definedName>
    <definedName name="Plast_Dummy" localSheetId="11">#REF!</definedName>
    <definedName name="Plast_Dummy" localSheetId="14">#REF!</definedName>
    <definedName name="Plast_Dummy" localSheetId="17">#REF!</definedName>
    <definedName name="Plast_Dummy" localSheetId="18">#REF!</definedName>
    <definedName name="Plast_Dummy" localSheetId="20">#REF!</definedName>
    <definedName name="Plast_Dummy" localSheetId="21">#REF!</definedName>
    <definedName name="Plast_Dummy" localSheetId="4">#REF!</definedName>
    <definedName name="Plast_Dummy">#REF!</definedName>
    <definedName name="Plast_Roof" localSheetId="23">#REF!</definedName>
    <definedName name="Plast_Roof" localSheetId="24">#REF!</definedName>
    <definedName name="Plast_Roof" localSheetId="5">#REF!</definedName>
    <definedName name="Plast_Roof" localSheetId="11">#REF!</definedName>
    <definedName name="Plast_Roof" localSheetId="14">#REF!</definedName>
    <definedName name="Plast_Roof" localSheetId="17">#REF!</definedName>
    <definedName name="Plast_Roof" localSheetId="18">#REF!</definedName>
    <definedName name="Plast_Roof" localSheetId="20">#REF!</definedName>
    <definedName name="Plast_Roof" localSheetId="21">#REF!</definedName>
    <definedName name="Plast_Roof" localSheetId="4">#REF!</definedName>
    <definedName name="Plast_Roof">#REF!</definedName>
    <definedName name="Plast1320" localSheetId="11">#REF!</definedName>
    <definedName name="Plast1320" localSheetId="18">#REF!</definedName>
    <definedName name="Plast1320" localSheetId="21">#REF!</definedName>
    <definedName name="Plast1320" localSheetId="4">#REF!</definedName>
    <definedName name="Plast1320">#REF!</definedName>
    <definedName name="Plast15" localSheetId="11">#REF!</definedName>
    <definedName name="Plast15" localSheetId="18">#REF!</definedName>
    <definedName name="Plast15" localSheetId="21">#REF!</definedName>
    <definedName name="Plast15" localSheetId="4">#REF!</definedName>
    <definedName name="Plast15">#REF!</definedName>
    <definedName name="Plastic_Emulsion" localSheetId="23">#REF!</definedName>
    <definedName name="Plastic_Emulsion" localSheetId="24">#REF!</definedName>
    <definedName name="Plastic_Emulsion" localSheetId="5">#REF!</definedName>
    <definedName name="Plastic_Emulsion" localSheetId="11">#REF!</definedName>
    <definedName name="Plastic_Emulsion" localSheetId="14">#REF!</definedName>
    <definedName name="Plastic_Emulsion" localSheetId="17">#REF!</definedName>
    <definedName name="Plastic_Emulsion" localSheetId="18">#REF!</definedName>
    <definedName name="Plastic_Emulsion" localSheetId="20">#REF!</definedName>
    <definedName name="Plastic_Emulsion" localSheetId="21">#REF!</definedName>
    <definedName name="Plastic_Emulsion" localSheetId="4">#REF!</definedName>
    <definedName name="Plastic_Emulsion">#REF!</definedName>
    <definedName name="PLATHD" localSheetId="23">'[3]Shoring and Strutting'!#REF!</definedName>
    <definedName name="PLATHD" localSheetId="24">'[3]Shoring and Strutting'!#REF!</definedName>
    <definedName name="PLATHD" localSheetId="5">'[3]Shoring and Strutting'!#REF!</definedName>
    <definedName name="PLATHD" localSheetId="14">'[3]Shoring and Strutting'!#REF!</definedName>
    <definedName name="PLATHD" localSheetId="17">'[3]Shoring and Strutting'!#REF!</definedName>
    <definedName name="PLATHD" localSheetId="18">'[3]Shoring and Strutting'!#REF!</definedName>
    <definedName name="PLATHD" localSheetId="20">'[3]Shoring and Strutting'!#REF!</definedName>
    <definedName name="PLATHD" localSheetId="21">'[3]Shoring and Strutting'!#REF!</definedName>
    <definedName name="PLATHD" localSheetId="9">'[4]Shoring and Strutting'!#REF!</definedName>
    <definedName name="PLATHD" localSheetId="15">'[4]Shoring and Strutting'!#REF!</definedName>
    <definedName name="PLATHD" localSheetId="16">'[4]Shoring and Strutting'!#REF!</definedName>
    <definedName name="PLATHD" localSheetId="4">'[4]Shoring and Strutting'!#REF!</definedName>
    <definedName name="PLATHD" localSheetId="10">'[4]Shoring and Strutting'!#REF!</definedName>
    <definedName name="PLATHD">'[3]Shoring and Strutting'!#REF!</definedName>
    <definedName name="PLATHTWC" localSheetId="14">'[3]Shoring and Strutting'!#REF!</definedName>
    <definedName name="PLATHTWC" localSheetId="17">'[3]Shoring and Strutting'!#REF!</definedName>
    <definedName name="PLATHTWC" localSheetId="18">'[3]Shoring and Strutting'!#REF!</definedName>
    <definedName name="PLATHTWC" localSheetId="21">'[3]Shoring and Strutting'!#REF!</definedName>
    <definedName name="PLATHTWC" localSheetId="9">'[4]Shoring and Strutting'!#REF!</definedName>
    <definedName name="PLATHTWC" localSheetId="15">'[4]Shoring and Strutting'!#REF!</definedName>
    <definedName name="PLATHTWC" localSheetId="16">'[4]Shoring and Strutting'!#REF!</definedName>
    <definedName name="PLATHTWC" localSheetId="4">'[4]Shoring and Strutting'!#REF!</definedName>
    <definedName name="PLATHTWC" localSheetId="10">'[4]Shoring and Strutting'!#REF!</definedName>
    <definedName name="PLATHTWC">'[3]Shoring and Strutting'!#REF!</definedName>
    <definedName name="PLATHTY" localSheetId="23">'[3]Shoring and Strutting'!#REF!</definedName>
    <definedName name="PLATHTY" localSheetId="5">'[3]Shoring and Strutting'!#REF!</definedName>
    <definedName name="PLATHTY" localSheetId="14">'[3]Shoring and Strutting'!#REF!</definedName>
    <definedName name="PLATHTY" localSheetId="17">'[3]Shoring and Strutting'!#REF!</definedName>
    <definedName name="PLATHTY" localSheetId="18">'[3]Shoring and Strutting'!#REF!</definedName>
    <definedName name="PLATHTY" localSheetId="20">'[3]Shoring and Strutting'!#REF!</definedName>
    <definedName name="PLATHTY" localSheetId="21">'[3]Shoring and Strutting'!#REF!</definedName>
    <definedName name="PLATHTY" localSheetId="9">'[4]Shoring and Strutting'!#REF!</definedName>
    <definedName name="PLATHTY" localSheetId="15">'[4]Shoring and Strutting'!#REF!</definedName>
    <definedName name="PLATHTY" localSheetId="16">'[4]Shoring and Strutting'!#REF!</definedName>
    <definedName name="PLATHTY" localSheetId="4">'[4]Shoring and Strutting'!#REF!</definedName>
    <definedName name="PLATHTY" localSheetId="10">'[4]Shoring and Strutting'!#REF!</definedName>
    <definedName name="PLATHTY">'[3]Shoring and Strutting'!#REF!</definedName>
    <definedName name="PLATHTYC" localSheetId="23">'[3]Shoring and Strutting'!#REF!</definedName>
    <definedName name="PLATHTYC" localSheetId="5">'[3]Shoring and Strutting'!#REF!</definedName>
    <definedName name="PLATHTYC" localSheetId="14">'[3]Shoring and Strutting'!#REF!</definedName>
    <definedName name="PLATHTYC" localSheetId="17">'[3]Shoring and Strutting'!#REF!</definedName>
    <definedName name="PLATHTYC" localSheetId="18">'[3]Shoring and Strutting'!#REF!</definedName>
    <definedName name="PLATHTYC" localSheetId="20">'[3]Shoring and Strutting'!#REF!</definedName>
    <definedName name="PLATHTYC" localSheetId="21">'[3]Shoring and Strutting'!#REF!</definedName>
    <definedName name="PLATHTYC" localSheetId="9">'[4]Shoring and Strutting'!#REF!</definedName>
    <definedName name="PLATHTYC" localSheetId="15">'[4]Shoring and Strutting'!#REF!</definedName>
    <definedName name="PLATHTYC" localSheetId="16">'[4]Shoring and Strutting'!#REF!</definedName>
    <definedName name="PLATHTYC" localSheetId="4">'[4]Shoring and Strutting'!#REF!</definedName>
    <definedName name="PLATHTYC" localSheetId="10">'[4]Shoring and Strutting'!#REF!</definedName>
    <definedName name="PLATHTYC">'[3]Shoring and Strutting'!#REF!</definedName>
    <definedName name="PLATHTYD" localSheetId="23">'[3]Shoring and Strutting'!#REF!</definedName>
    <definedName name="PLATHTYD" localSheetId="5">'[3]Shoring and Strutting'!#REF!</definedName>
    <definedName name="PLATHTYD" localSheetId="14">'[3]Shoring and Strutting'!#REF!</definedName>
    <definedName name="PLATHTYD" localSheetId="17">'[3]Shoring and Strutting'!#REF!</definedName>
    <definedName name="PLATHTYD" localSheetId="18">'[3]Shoring and Strutting'!#REF!</definedName>
    <definedName name="PLATHTYD" localSheetId="20">'[3]Shoring and Strutting'!#REF!</definedName>
    <definedName name="PLATHTYD" localSheetId="21">'[3]Shoring and Strutting'!#REF!</definedName>
    <definedName name="PLATHTYD" localSheetId="9">'[4]Shoring and Strutting'!#REF!</definedName>
    <definedName name="PLATHTYD" localSheetId="15">'[4]Shoring and Strutting'!#REF!</definedName>
    <definedName name="PLATHTYD" localSheetId="16">'[4]Shoring and Strutting'!#REF!</definedName>
    <definedName name="PLATHTYD" localSheetId="4">'[4]Shoring and Strutting'!#REF!</definedName>
    <definedName name="PLATHTYD" localSheetId="10">'[4]Shoring and Strutting'!#REF!</definedName>
    <definedName name="PLATHTYD">'[3]Shoring and Strutting'!#REF!</definedName>
    <definedName name="Plug" localSheetId="11">#REF!</definedName>
    <definedName name="Plug" localSheetId="18">#REF!</definedName>
    <definedName name="Plug" localSheetId="21">#REF!</definedName>
    <definedName name="Plug" localSheetId="9">#REF!</definedName>
    <definedName name="Plug" localSheetId="16">#REF!</definedName>
    <definedName name="Plug" localSheetId="4">#REF!</definedName>
    <definedName name="Plug" localSheetId="10">#REF!</definedName>
    <definedName name="Plug">#REF!</definedName>
    <definedName name="PLUMBI" localSheetId="23">'[3]Shoring and Strutting'!#REF!</definedName>
    <definedName name="PLUMBI" localSheetId="5">'[3]Shoring and Strutting'!#REF!</definedName>
    <definedName name="PLUMBI" localSheetId="14">'[3]Shoring and Strutting'!#REF!</definedName>
    <definedName name="PLUMBI" localSheetId="17">'[3]Shoring and Strutting'!#REF!</definedName>
    <definedName name="PLUMBI" localSheetId="18">'[3]Shoring and Strutting'!#REF!</definedName>
    <definedName name="PLUMBI" localSheetId="20">'[3]Shoring and Strutting'!#REF!</definedName>
    <definedName name="PLUMBI" localSheetId="21">'[3]Shoring and Strutting'!#REF!</definedName>
    <definedName name="PLUMBI" localSheetId="9">'[4]Shoring and Strutting'!#REF!</definedName>
    <definedName name="PLUMBI" localSheetId="15">'[4]Shoring and Strutting'!#REF!</definedName>
    <definedName name="PLUMBI" localSheetId="16">'[4]Shoring and Strutting'!#REF!</definedName>
    <definedName name="PLUMBI" localSheetId="4">'[4]Shoring and Strutting'!#REF!</definedName>
    <definedName name="PLUMBI" localSheetId="10">'[4]Shoring and Strutting'!#REF!</definedName>
    <definedName name="PLUMBI">'[3]Shoring and Strutting'!#REF!</definedName>
    <definedName name="PLUMBII" localSheetId="23">'[3]Shoring and Strutting'!#REF!</definedName>
    <definedName name="PLUMBII" localSheetId="5">'[3]Shoring and Strutting'!#REF!</definedName>
    <definedName name="PLUMBII" localSheetId="14">'[3]Shoring and Strutting'!#REF!</definedName>
    <definedName name="PLUMBII" localSheetId="17">'[3]Shoring and Strutting'!#REF!</definedName>
    <definedName name="PLUMBII" localSheetId="18">'[3]Shoring and Strutting'!#REF!</definedName>
    <definedName name="PLUMBII" localSheetId="20">'[3]Shoring and Strutting'!#REF!</definedName>
    <definedName name="PLUMBII" localSheetId="21">'[3]Shoring and Strutting'!#REF!</definedName>
    <definedName name="PLUMBII" localSheetId="9">'[4]Shoring and Strutting'!#REF!</definedName>
    <definedName name="PLUMBII" localSheetId="15">'[4]Shoring and Strutting'!#REF!</definedName>
    <definedName name="PLUMBII" localSheetId="16">'[4]Shoring and Strutting'!#REF!</definedName>
    <definedName name="PLUMBII" localSheetId="4">'[4]Shoring and Strutting'!#REF!</definedName>
    <definedName name="PLUMBII" localSheetId="10">'[4]Shoring and Strutting'!#REF!</definedName>
    <definedName name="PLUMBII">'[3]Shoring and Strutting'!#REF!</definedName>
    <definedName name="pm_length" localSheetId="24">#REF!</definedName>
    <definedName name="pm_length" localSheetId="11">#REF!</definedName>
    <definedName name="pm_length" localSheetId="18">#REF!</definedName>
    <definedName name="pm_length" localSheetId="21">#REF!</definedName>
    <definedName name="pm_length" localSheetId="4">#REF!</definedName>
    <definedName name="pm_length">#REF!</definedName>
    <definedName name="pm_size" localSheetId="24">#REF!</definedName>
    <definedName name="pm_size" localSheetId="11">#REF!</definedName>
    <definedName name="pm_size" localSheetId="18">#REF!</definedName>
    <definedName name="pm_size" localSheetId="21">#REF!</definedName>
    <definedName name="pm_size" localSheetId="4">#REF!</definedName>
    <definedName name="pm_size">#REF!</definedName>
    <definedName name="pn" localSheetId="4">#REF!</definedName>
    <definedName name="pn">#REF!</definedName>
    <definedName name="PNU" localSheetId="24">'[57]Side wall dsn Formula'!$I$5</definedName>
    <definedName name="PNU" localSheetId="9">'[58]Side wall dsn Formula'!$I$5</definedName>
    <definedName name="PNU" localSheetId="15">'[45]Side wall dsn Formula'!$I$5</definedName>
    <definedName name="PNU" localSheetId="16">'[58]Side wall dsn Formula'!$I$5</definedName>
    <definedName name="PNU" localSheetId="4">'[58]Side wall dsn Formula'!$I$5</definedName>
    <definedName name="PNU" localSheetId="10">'[58]Side wall dsn Formula'!$I$5</definedName>
    <definedName name="PNU">'[46]Side wall dsn Formula'!$I$5</definedName>
    <definedName name="Pointing" localSheetId="11">#REF!</definedName>
    <definedName name="Pointing" localSheetId="18">#REF!</definedName>
    <definedName name="Pointing" localSheetId="21">#REF!</definedName>
    <definedName name="Pointing" localSheetId="9">#REF!</definedName>
    <definedName name="Pointing" localSheetId="16">#REF!</definedName>
    <definedName name="Pointing" localSheetId="4">#REF!</definedName>
    <definedName name="Pointing" localSheetId="10">#REF!</definedName>
    <definedName name="Pointing">#REF!</definedName>
    <definedName name="POLES" localSheetId="23">'[3]Shoring and Strutting'!#REF!</definedName>
    <definedName name="POLES" localSheetId="24">'[3]Shoring and Strutting'!#REF!</definedName>
    <definedName name="POLES" localSheetId="5">'[3]Shoring and Strutting'!#REF!</definedName>
    <definedName name="POLES" localSheetId="14">'[3]Shoring and Strutting'!#REF!</definedName>
    <definedName name="POLES" localSheetId="17">'[3]Shoring and Strutting'!#REF!</definedName>
    <definedName name="POLES" localSheetId="18">'[3]Shoring and Strutting'!#REF!</definedName>
    <definedName name="POLES" localSheetId="20">'[3]Shoring and Strutting'!#REF!</definedName>
    <definedName name="POLES" localSheetId="21">'[3]Shoring and Strutting'!#REF!</definedName>
    <definedName name="POLES" localSheetId="9">'[4]Shoring and Strutting'!#REF!</definedName>
    <definedName name="POLES" localSheetId="15">'[4]Shoring and Strutting'!#REF!</definedName>
    <definedName name="POLES" localSheetId="16">'[4]Shoring and Strutting'!#REF!</definedName>
    <definedName name="POLES" localSheetId="4">'[4]Shoring and Strutting'!#REF!</definedName>
    <definedName name="POLES" localSheetId="10">'[4]Shoring and Strutting'!#REF!</definedName>
    <definedName name="POLES">'[3]Shoring and Strutting'!#REF!</definedName>
    <definedName name="pop_factor" localSheetId="24">#REF!</definedName>
    <definedName name="pop_factor" localSheetId="11">#REF!</definedName>
    <definedName name="pop_factor" localSheetId="18">#REF!</definedName>
    <definedName name="pop_factor" localSheetId="21">#REF!</definedName>
    <definedName name="pop_factor" localSheetId="4">#REF!</definedName>
    <definedName name="pop_factor">#REF!</definedName>
    <definedName name="pop_p" localSheetId="24">#REF!</definedName>
    <definedName name="pop_p" localSheetId="11">#REF!</definedName>
    <definedName name="pop_p" localSheetId="18">#REF!</definedName>
    <definedName name="pop_p" localSheetId="21">#REF!</definedName>
    <definedName name="pop_p" localSheetId="4">#REF!</definedName>
    <definedName name="pop_p">#REF!</definedName>
    <definedName name="pop_proj" localSheetId="24">#REF!</definedName>
    <definedName name="pop_proj" localSheetId="11">#REF!</definedName>
    <definedName name="pop_proj" localSheetId="18">#REF!</definedName>
    <definedName name="pop_proj" localSheetId="21">#REF!</definedName>
    <definedName name="pop_proj" localSheetId="4">#REF!</definedName>
    <definedName name="pop_proj">#REF!</definedName>
    <definedName name="pop_prs" localSheetId="24">#REF!</definedName>
    <definedName name="pop_prs" localSheetId="11">#REF!</definedName>
    <definedName name="pop_prs" localSheetId="18">#REF!</definedName>
    <definedName name="pop_prs" localSheetId="21">#REF!</definedName>
    <definedName name="pop_prs" localSheetId="4">#REF!</definedName>
    <definedName name="pop_prs">#REF!</definedName>
    <definedName name="Pop_rs" localSheetId="24">#REF!</definedName>
    <definedName name="Pop_rs" localSheetId="11">#REF!</definedName>
    <definedName name="Pop_rs" localSheetId="18">#REF!</definedName>
    <definedName name="Pop_rs" localSheetId="21">#REF!</definedName>
    <definedName name="Pop_rs" localSheetId="4">#REF!</definedName>
    <definedName name="Pop_rs">#REF!</definedName>
    <definedName name="pop_rsSum" localSheetId="24">#REF!</definedName>
    <definedName name="pop_rsSum" localSheetId="11">#REF!</definedName>
    <definedName name="pop_rsSum" localSheetId="18">#REF!</definedName>
    <definedName name="pop_rsSum" localSheetId="21">#REF!</definedName>
    <definedName name="pop_rsSum" localSheetId="4">#REF!</definedName>
    <definedName name="pop_rsSum">#REF!</definedName>
    <definedName name="pop_u" localSheetId="24">#REF!</definedName>
    <definedName name="pop_u" localSheetId="11">#REF!</definedName>
    <definedName name="pop_u" localSheetId="18">#REF!</definedName>
    <definedName name="pop_u" localSheetId="21">#REF!</definedName>
    <definedName name="pop_u" localSheetId="4">#REF!</definedName>
    <definedName name="pop_u">#REF!</definedName>
    <definedName name="pop_ult" localSheetId="24">#REF!</definedName>
    <definedName name="pop_ult" localSheetId="11">#REF!</definedName>
    <definedName name="pop_ult" localSheetId="18">#REF!</definedName>
    <definedName name="pop_ult" localSheetId="21">#REF!</definedName>
    <definedName name="pop_ult" localSheetId="4">#REF!</definedName>
    <definedName name="pop_ult">#REF!</definedName>
    <definedName name="PP" localSheetId="4">#REF!</definedName>
    <definedName name="PP">#REF!</definedName>
    <definedName name="ppp" localSheetId="4">#REF!</definedName>
    <definedName name="ppp">#REF!</definedName>
    <definedName name="PRE" localSheetId="18">[101]Spec!#REF!</definedName>
    <definedName name="PRE" localSheetId="21">[101]Spec!#REF!</definedName>
    <definedName name="PRE" localSheetId="9">[102]Spec!#REF!</definedName>
    <definedName name="PRE" localSheetId="4">[102]Spec!#REF!</definedName>
    <definedName name="PRE" localSheetId="10">[102]Spec!#REF!</definedName>
    <definedName name="PRE">[101]Spec!#REF!</definedName>
    <definedName name="Precast" localSheetId="11">#REF!</definedName>
    <definedName name="Precast" localSheetId="18">#REF!</definedName>
    <definedName name="Precast" localSheetId="21">#REF!</definedName>
    <definedName name="Precast" localSheetId="9">#REF!</definedName>
    <definedName name="Precast" localSheetId="16">#REF!</definedName>
    <definedName name="Precast" localSheetId="4">#REF!</definedName>
    <definedName name="Precast" localSheetId="10">#REF!</definedName>
    <definedName name="Precast">#REF!</definedName>
    <definedName name="PressedTile" localSheetId="23">#REF!</definedName>
    <definedName name="PressedTile" localSheetId="24">#REF!</definedName>
    <definedName name="PressedTile" localSheetId="5">#REF!</definedName>
    <definedName name="PressedTile" localSheetId="11">#REF!</definedName>
    <definedName name="PressedTile" localSheetId="14">#REF!</definedName>
    <definedName name="PressedTile" localSheetId="17">#REF!</definedName>
    <definedName name="PressedTile" localSheetId="18">#REF!</definedName>
    <definedName name="PressedTile" localSheetId="20">#REF!</definedName>
    <definedName name="PressedTile" localSheetId="21">#REF!</definedName>
    <definedName name="PressedTile" localSheetId="9">#REF!</definedName>
    <definedName name="PressedTile" localSheetId="15">#REF!</definedName>
    <definedName name="PressedTile" localSheetId="16">#REF!</definedName>
    <definedName name="PressedTile" localSheetId="4">#REF!</definedName>
    <definedName name="PressedTile" localSheetId="10">#REF!</definedName>
    <definedName name="PressedTile">#REF!</definedName>
    <definedName name="Pressure_of_the_liquid" localSheetId="24">[63]INPUT!$B$67</definedName>
    <definedName name="Pressure_of_the_liquid" localSheetId="8">#REF!</definedName>
    <definedName name="Pressure_of_the_liquid" localSheetId="11">#REF!</definedName>
    <definedName name="Pressure_of_the_liquid" localSheetId="18">#REF!</definedName>
    <definedName name="Pressure_of_the_liquid" localSheetId="21">#REF!</definedName>
    <definedName name="Pressure_of_the_liquid" localSheetId="9">[93]INPUT!$B$67</definedName>
    <definedName name="Pressure_of_the_liquid" localSheetId="15">[132]INPUT!$B$67</definedName>
    <definedName name="Pressure_of_the_liquid" localSheetId="16">[93]INPUT!$B$67</definedName>
    <definedName name="Pressure_of_the_liquid" localSheetId="4">[93]INPUT!$B$67</definedName>
    <definedName name="Pressure_of_the_liquid" localSheetId="10">[93]INPUT!$B$67</definedName>
    <definedName name="Pressure_of_the_liquid">#REF!</definedName>
    <definedName name="Primecoat" localSheetId="11">#REF!</definedName>
    <definedName name="Primecoat" localSheetId="18">#REF!</definedName>
    <definedName name="Primecoat" localSheetId="21">#REF!</definedName>
    <definedName name="Primecoat" localSheetId="9">[20]Spec!$D$19</definedName>
    <definedName name="Primecoat" localSheetId="16">[20]Spec!$D$19</definedName>
    <definedName name="Primecoat" localSheetId="4">[20]Spec!$D$19</definedName>
    <definedName name="Primecoat" localSheetId="10">[20]Spec!$D$19</definedName>
    <definedName name="Primecoat">#REF!</definedName>
    <definedName name="Princ" localSheetId="11">#REF!</definedName>
    <definedName name="Princ" localSheetId="18">#REF!</definedName>
    <definedName name="Princ" localSheetId="21">#REF!</definedName>
    <definedName name="Princ" localSheetId="9">#REF!</definedName>
    <definedName name="Princ" localSheetId="16">#REF!</definedName>
    <definedName name="Princ" localSheetId="4">#REF!</definedName>
    <definedName name="Princ" localSheetId="10">#REF!</definedName>
    <definedName name="Princ">#REF!</definedName>
    <definedName name="_xlnm.Print_Area" localSheetId="23">'A 10 Watchman Quar'!$A$1:$I$92</definedName>
    <definedName name="_xlnm.Print_Area" localSheetId="24">'A 11 maint'!$A$1:$I$7</definedName>
    <definedName name="_xlnm.Print_Area" localSheetId="5">'A 2 Sump'!$A$1:$I$39</definedName>
    <definedName name="_xlnm.Print_Area" localSheetId="8">'A 3 P.Main DI'!$A$1:$L$57</definedName>
    <definedName name="_xlnm.Print_Area" localSheetId="11">'A 4 WTP'!$A$1:$N$52</definedName>
    <definedName name="_xlnm.Print_Area" localSheetId="14">'A 5 Slow Sand Filter'!$A$1:$I$53</definedName>
    <definedName name="_xlnm.Print_Area" localSheetId="17">'A 6 I L &amp; O L for Filter'!$A$1:$L$29</definedName>
    <definedName name="_xlnm.Print_Area" localSheetId="18">'A 7  WTP Pset'!$A$1:$I$59</definedName>
    <definedName name="_xlnm.Print_Area" localSheetId="20">'A 8_Proom'!$A$1:$I$32</definedName>
    <definedName name="_xlnm.Print_Area" localSheetId="21">'A 9_comp_wall'!$A$1:$I$25</definedName>
    <definedName name="_xlnm.Print_Area" localSheetId="3">'A1- Intake Arrange'!$A$1:$I$28</definedName>
    <definedName name="_xlnm.Print_Area" localSheetId="9">'Annex for Valves'!$A$1:$D$39</definedName>
    <definedName name="_xlnm.Print_Area" localSheetId="15">'Annex Pre cast slab'!$A$1:$I$10</definedName>
    <definedName name="_xlnm.Print_Area" localSheetId="6">'Annex RCC Venti'!$A$1:$E$6</definedName>
    <definedName name="_xlnm.Print_Area" localSheetId="12">'Annex WTP Pipe Conn'!$A$1:$D$44</definedName>
    <definedName name="_xlnm.Print_Area" localSheetId="16">'Annex. Walk way '!$A$1:$D$6</definedName>
    <definedName name="_xlnm.Print_Area" localSheetId="1">Billofqty!$A$1:$N$21</definedName>
    <definedName name="_xlnm.Print_Area" localSheetId="0">folder!$A$1:$L$15</definedName>
    <definedName name="_xlnm.Print_Area" localSheetId="2">Gl_ABS!$A$1:$C$17</definedName>
    <definedName name="_xlnm.Print_Area" localSheetId="13">'MS Ladder'!$A$1:$D$26</definedName>
    <definedName name="_xlnm.Print_Area" localSheetId="7">'RCC ISL'!$A$1:$D$16</definedName>
    <definedName name="_xlnm.Print_Area" localSheetId="4">'Sch A1 Annex for Valves '!$A$1:$D$11</definedName>
    <definedName name="_xlnm.Print_Area" localSheetId="10">#REF!</definedName>
    <definedName name="_xlnm.Print_Area">#REF!</definedName>
    <definedName name="PRINT_AREA_MI" localSheetId="23">#REF!</definedName>
    <definedName name="PRINT_AREA_MI" localSheetId="24">#REF!</definedName>
    <definedName name="PRINT_AREA_MI" localSheetId="5">#REF!</definedName>
    <definedName name="PRINT_AREA_MI" localSheetId="11">#REF!</definedName>
    <definedName name="PRINT_AREA_MI" localSheetId="14">#REF!</definedName>
    <definedName name="PRINT_AREA_MI" localSheetId="17">#REF!</definedName>
    <definedName name="PRINT_AREA_MI" localSheetId="18">#REF!</definedName>
    <definedName name="PRINT_AREA_MI" localSheetId="20">#REF!</definedName>
    <definedName name="PRINT_AREA_MI" localSheetId="21">#REF!</definedName>
    <definedName name="PRINT_AREA_MI" localSheetId="9">#REF!</definedName>
    <definedName name="PRINT_AREA_MI" localSheetId="15">#REF!</definedName>
    <definedName name="PRINT_AREA_MI" localSheetId="4">#REF!</definedName>
    <definedName name="PRINT_AREA_MI" localSheetId="10">#REF!</definedName>
    <definedName name="PRINT_AREA_MI">#REF!</definedName>
    <definedName name="Print_Area_Reset" localSheetId="8">OFFSET(Full_Print,0,0,Last_Row)</definedName>
    <definedName name="Print_Area_Reset" localSheetId="11">OFFSET('A 4 WTP'!Full_Print,0,0,Last_Row)</definedName>
    <definedName name="Print_Area_Reset" localSheetId="18">OFFSET('A 7  WTP Pset'!Full_Print,0,0,[0]!Last_Row)</definedName>
    <definedName name="Print_Area_Reset" localSheetId="21">OFFSET('A 9_comp_wall'!Full_Print,0,0,[0]!Last_Row)</definedName>
    <definedName name="Print_Area_Reset" localSheetId="9">OFFSET('Annex for Valves'!Full_Print,0,0,'Annex for Valves'!Last_Row)</definedName>
    <definedName name="Print_Area_Reset" localSheetId="16">OFFSET('Annex. Walk way '!Full_Print,0,0,'Annex. Walk way '!Last_Row)</definedName>
    <definedName name="Print_Area_Reset" localSheetId="4">OFFSET('Sch A1 Annex for Valves '!Full_Print,0,0,'Sch A1 Annex for Valves '!Last_Row)</definedName>
    <definedName name="Print_Area_Reset" localSheetId="10">OFFSET(SUP_PILLAR_AE!Full_Print,0,0,SUP_PILLAR_AE!Last_Row)</definedName>
    <definedName name="Print_Area_Reset">OFFSET(Full_Print,0,0,Last_Row)</definedName>
    <definedName name="_xlnm.Print_Titles" localSheetId="23">'A 10 Watchman Quar'!$A:$B,'A 10 Watchman Quar'!$4:$5</definedName>
    <definedName name="_xlnm.Print_Titles" localSheetId="8">'A 3 P.Main DI'!$A:$B,'A 3 P.Main DI'!$4:$5</definedName>
    <definedName name="_xlnm.Print_Titles" localSheetId="11">'A 4 WTP'!$A:$B,'A 4 WTP'!$4:$5</definedName>
    <definedName name="_xlnm.Print_Titles" localSheetId="17">'A 6 I L &amp; O L for Filter'!$A:$B,'A 6 I L &amp; O L for Filter'!$4:$5</definedName>
    <definedName name="_xlnm.Print_Titles" localSheetId="18">'A 7  WTP Pset'!$4:$5</definedName>
    <definedName name="_xlnm.Print_Titles" localSheetId="20">'A 8_Proom'!$A:$B,'A 8_Proom'!$4:$5</definedName>
    <definedName name="_xlnm.Print_Titles" localSheetId="21">'A 9_comp_wall'!$A:$B,'A 9_comp_wall'!$4:$5</definedName>
    <definedName name="_xlnm.Print_Titles" localSheetId="3">'A1- Intake Arrange'!$A:$B,'A1- Intake Arrange'!$4:$5</definedName>
    <definedName name="_xlnm.Print_Titles" localSheetId="9">'Annex for Valves'!$2:$2</definedName>
    <definedName name="_xlnm.Print_Titles" localSheetId="6">'Annex RCC Venti'!$1:$3</definedName>
    <definedName name="_xlnm.Print_Titles" localSheetId="12">'Annex WTP Pipe Conn'!$1:$5</definedName>
    <definedName name="_xlnm.Print_Titles" localSheetId="16">'Annex. Walk way '!$1:$3</definedName>
    <definedName name="_xlnm.Print_Titles" localSheetId="2">Gl_ABS!$3:$3</definedName>
    <definedName name="_xlnm.Print_Titles" localSheetId="13">'MS Ladder'!$1:$2</definedName>
    <definedName name="_xlnm.Print_Titles" localSheetId="7">'RCC ISL'!$1:$3</definedName>
    <definedName name="_xlnm.Print_Titles" localSheetId="4">'Sch A1 Annex for Valves '!#REF!</definedName>
    <definedName name="prog" localSheetId="24">#REF!</definedName>
    <definedName name="prog" localSheetId="11">#REF!</definedName>
    <definedName name="prog" localSheetId="18">#REF!</definedName>
    <definedName name="prog" localSheetId="21">#REF!</definedName>
    <definedName name="prog" localSheetId="4">#REF!</definedName>
    <definedName name="prog">#REF!</definedName>
    <definedName name="proom" localSheetId="23">#REF!</definedName>
    <definedName name="proom" localSheetId="24">#REF!</definedName>
    <definedName name="proom" localSheetId="5">#REF!</definedName>
    <definedName name="proom" localSheetId="11">#REF!</definedName>
    <definedName name="proom" localSheetId="14">#REF!</definedName>
    <definedName name="proom" localSheetId="17">#REF!</definedName>
    <definedName name="proom" localSheetId="18">#REF!</definedName>
    <definedName name="proom" localSheetId="20">#REF!</definedName>
    <definedName name="proom" localSheetId="21">#REF!</definedName>
    <definedName name="proom" localSheetId="9">#REF!</definedName>
    <definedName name="proom" localSheetId="15">#REF!</definedName>
    <definedName name="proom" localSheetId="16">#REF!</definedName>
    <definedName name="proom" localSheetId="4">#REF!</definedName>
    <definedName name="proom" localSheetId="10">#REF!</definedName>
    <definedName name="proom">#REF!</definedName>
    <definedName name="proom5x4" localSheetId="23">#REF!</definedName>
    <definedName name="proom5x4" localSheetId="24">#REF!</definedName>
    <definedName name="proom5x4" localSheetId="5">#REF!</definedName>
    <definedName name="proom5x4" localSheetId="11">#REF!</definedName>
    <definedName name="proom5x4" localSheetId="14">#REF!</definedName>
    <definedName name="proom5x4" localSheetId="17">#REF!</definedName>
    <definedName name="proom5x4" localSheetId="18">#REF!</definedName>
    <definedName name="proom5x4" localSheetId="20">#REF!</definedName>
    <definedName name="proom5x4" localSheetId="21">#REF!</definedName>
    <definedName name="proom5x4" localSheetId="9">#REF!</definedName>
    <definedName name="proom5x4" localSheetId="4">#REF!</definedName>
    <definedName name="proom5x4" localSheetId="10">#REF!</definedName>
    <definedName name="proom5x4">#REF!</definedName>
    <definedName name="PROPS" localSheetId="24">'[3]Shoring and Strutting'!#REF!</definedName>
    <definedName name="PROPS" localSheetId="14">'[3]Shoring and Strutting'!#REF!</definedName>
    <definedName name="PROPS" localSheetId="17">'[3]Shoring and Strutting'!#REF!</definedName>
    <definedName name="PROPS" localSheetId="18">'[3]Shoring and Strutting'!#REF!</definedName>
    <definedName name="PROPS" localSheetId="21">'[3]Shoring and Strutting'!#REF!</definedName>
    <definedName name="PROPS" localSheetId="9">'[4]Shoring and Strutting'!#REF!</definedName>
    <definedName name="PROPS" localSheetId="15">'[4]Shoring and Strutting'!#REF!</definedName>
    <definedName name="PROPS" localSheetId="16">'[4]Shoring and Strutting'!#REF!</definedName>
    <definedName name="PROPS" localSheetId="4">'[4]Shoring and Strutting'!#REF!</definedName>
    <definedName name="PROPS" localSheetId="10">'[4]Shoring and Strutting'!#REF!</definedName>
    <definedName name="PROPS">'[3]Shoring and Strutting'!#REF!</definedName>
    <definedName name="Protectiveworks" localSheetId="11">#REF!</definedName>
    <definedName name="Protectiveworks" localSheetId="18">#REF!</definedName>
    <definedName name="Protectiveworks" localSheetId="21">#REF!</definedName>
    <definedName name="Protectiveworks" localSheetId="9">[20]Spec!$B$38</definedName>
    <definedName name="Protectiveworks" localSheetId="16">[20]Spec!$B$38</definedName>
    <definedName name="Protectiveworks" localSheetId="4">[20]Spec!$B$38</definedName>
    <definedName name="Protectiveworks" localSheetId="10">[20]Spec!$B$38</definedName>
    <definedName name="Protectiveworks">#REF!</definedName>
    <definedName name="pscha" localSheetId="24">#REF!</definedName>
    <definedName name="pscha" localSheetId="11">#REF!</definedName>
    <definedName name="pscha" localSheetId="18">#REF!</definedName>
    <definedName name="pscha" localSheetId="21">#REF!</definedName>
    <definedName name="pscha" localSheetId="4">#REF!</definedName>
    <definedName name="pscha">#REF!</definedName>
    <definedName name="pscratewed">'[76]PSC '!$G$4:$G$87</definedName>
    <definedName name="pscratewoed">'[76]PSC '!$H$4:$H$87</definedName>
    <definedName name="Pt" localSheetId="24">#REF!</definedName>
    <definedName name="Pt" localSheetId="11">#REF!</definedName>
    <definedName name="Pt" localSheetId="18">#REF!</definedName>
    <definedName name="Pt" localSheetId="21">#REF!</definedName>
    <definedName name="Pt" localSheetId="4">#REF!</definedName>
    <definedName name="Pt">#REF!</definedName>
    <definedName name="pump_dia" localSheetId="9">[133]Design!$C$83</definedName>
    <definedName name="pump_dia" localSheetId="16">[133]Design!$C$83</definedName>
    <definedName name="pump_dia" localSheetId="4">[133]Design!$C$83</definedName>
    <definedName name="pump_dia" localSheetId="10">[133]Design!$C$83</definedName>
    <definedName name="pump_dia">[134]Design!$C$83</definedName>
    <definedName name="pv_hd" localSheetId="24">#REF!</definedName>
    <definedName name="pv_hd" localSheetId="11">#REF!</definedName>
    <definedName name="pv_hd" localSheetId="18">#REF!</definedName>
    <definedName name="pv_hd" localSheetId="21">#REF!</definedName>
    <definedName name="pv_hd" localSheetId="4">#REF!</definedName>
    <definedName name="pv_hd">#REF!</definedName>
    <definedName name="pvc" localSheetId="4">'[135]12.1.CS PVC Cable WOEd'!#REF!</definedName>
    <definedName name="pvc">'[135]12.1.CS PVC Cable WOEd'!#REF!</definedName>
    <definedName name="pvccableratewed">'[111]CS PVC Cable (ed)'!$O$3:$O$9</definedName>
    <definedName name="pvccableratewoed">'[111]CS PVC Cable WOEd'!$M$2:$M$8</definedName>
    <definedName name="PVCFOC" localSheetId="23">'[3]Shoring and Strutting'!#REF!</definedName>
    <definedName name="PVCFOC" localSheetId="14">'[3]Shoring and Strutting'!#REF!</definedName>
    <definedName name="PVCFOC" localSheetId="17">'[3]Shoring and Strutting'!#REF!</definedName>
    <definedName name="PVCFOC" localSheetId="18">'[3]Shoring and Strutting'!#REF!</definedName>
    <definedName name="PVCFOC" localSheetId="21">'[3]Shoring and Strutting'!#REF!</definedName>
    <definedName name="PVCFOC" localSheetId="9">'[4]Shoring and Strutting'!#REF!</definedName>
    <definedName name="PVCFOC" localSheetId="15">'[4]Shoring and Strutting'!#REF!</definedName>
    <definedName name="PVCFOC" localSheetId="16">'[4]Shoring and Strutting'!#REF!</definedName>
    <definedName name="PVCFOC" localSheetId="4">'[4]Shoring and Strutting'!#REF!</definedName>
    <definedName name="PVCFOC" localSheetId="10">'[4]Shoring and Strutting'!#REF!</definedName>
    <definedName name="PVCFOC">'[3]Shoring and Strutting'!#REF!</definedName>
    <definedName name="PVCFOD" localSheetId="14">'[3]Shoring and Strutting'!#REF!</definedName>
    <definedName name="PVCFOD" localSheetId="17">'[3]Shoring and Strutting'!#REF!</definedName>
    <definedName name="PVCFOD" localSheetId="18">'[3]Shoring and Strutting'!#REF!</definedName>
    <definedName name="PVCFOD" localSheetId="21">'[3]Shoring and Strutting'!#REF!</definedName>
    <definedName name="PVCFOD" localSheetId="9">'[4]Shoring and Strutting'!#REF!</definedName>
    <definedName name="PVCFOD" localSheetId="15">'[4]Shoring and Strutting'!#REF!</definedName>
    <definedName name="PVCFOD" localSheetId="16">'[4]Shoring and Strutting'!#REF!</definedName>
    <definedName name="PVCFOD" localSheetId="4">'[4]Shoring and Strutting'!#REF!</definedName>
    <definedName name="PVCFOD" localSheetId="10">'[4]Shoring and Strutting'!#REF!</definedName>
    <definedName name="PVCFOD">'[3]Shoring and Strutting'!#REF!</definedName>
    <definedName name="pvcratewed" localSheetId="18">'[61]PVCWED '!#REF!</definedName>
    <definedName name="pvcratewed" localSheetId="21">'[61]PVCWED '!#REF!</definedName>
    <definedName name="pvcratewed" localSheetId="4">'[61]PVCWED '!#REF!</definedName>
    <definedName name="pvcratewed">'[61]PVCWED '!#REF!</definedName>
    <definedName name="pvcratewoed">'[110]PVCWOED '!$I$5:$I$47</definedName>
    <definedName name="PVCSIC" localSheetId="23">'[3]Shoring and Strutting'!#REF!</definedName>
    <definedName name="PVCSIC" localSheetId="14">'[3]Shoring and Strutting'!#REF!</definedName>
    <definedName name="PVCSIC" localSheetId="17">'[3]Shoring and Strutting'!#REF!</definedName>
    <definedName name="PVCSIC" localSheetId="18">'[3]Shoring and Strutting'!#REF!</definedName>
    <definedName name="PVCSIC" localSheetId="21">'[3]Shoring and Strutting'!#REF!</definedName>
    <definedName name="PVCSIC" localSheetId="9">'[4]Shoring and Strutting'!#REF!</definedName>
    <definedName name="PVCSIC" localSheetId="15">'[4]Shoring and Strutting'!#REF!</definedName>
    <definedName name="PVCSIC" localSheetId="16">'[4]Shoring and Strutting'!#REF!</definedName>
    <definedName name="PVCSIC" localSheetId="4">'[4]Shoring and Strutting'!#REF!</definedName>
    <definedName name="PVCSIC" localSheetId="10">'[4]Shoring and Strutting'!#REF!</definedName>
    <definedName name="PVCSIC">'[3]Shoring and Strutting'!#REF!</definedName>
    <definedName name="PVCSID" localSheetId="14">'[3]Shoring and Strutting'!#REF!</definedName>
    <definedName name="PVCSID" localSheetId="17">'[3]Shoring and Strutting'!#REF!</definedName>
    <definedName name="PVCSID" localSheetId="18">'[3]Shoring and Strutting'!#REF!</definedName>
    <definedName name="PVCSID" localSheetId="21">'[3]Shoring and Strutting'!#REF!</definedName>
    <definedName name="PVCSID" localSheetId="9">'[4]Shoring and Strutting'!#REF!</definedName>
    <definedName name="PVCSID" localSheetId="15">'[4]Shoring and Strutting'!#REF!</definedName>
    <definedName name="PVCSID" localSheetId="16">'[4]Shoring and Strutting'!#REF!</definedName>
    <definedName name="PVCSID" localSheetId="4">'[4]Shoring and Strutting'!#REF!</definedName>
    <definedName name="PVCSID" localSheetId="10">'[4]Shoring and Strutting'!#REF!</definedName>
    <definedName name="PVCSID">'[3]Shoring and Strutting'!#REF!</definedName>
    <definedName name="pvcsplrates1">'[110]PVC spls'!$F$5:$F$59</definedName>
    <definedName name="pvcsplratesfab" localSheetId="24">[136]PVCSpls2!#REF!</definedName>
    <definedName name="pvcsplratesfab" localSheetId="18">[136]PVCSpls2!#REF!</definedName>
    <definedName name="pvcsplratesfab" localSheetId="21">[136]PVCSpls2!#REF!</definedName>
    <definedName name="pvcsplratesfab" localSheetId="4">[136]PVCSpls2!#REF!</definedName>
    <definedName name="pvcsplratesfab">[136]PVCSpls2!#REF!</definedName>
    <definedName name="PVCTHC" localSheetId="14">'[3]Shoring and Strutting'!#REF!</definedName>
    <definedName name="PVCTHC" localSheetId="17">'[3]Shoring and Strutting'!#REF!</definedName>
    <definedName name="PVCTHC" localSheetId="18">'[3]Shoring and Strutting'!#REF!</definedName>
    <definedName name="PVCTHC" localSheetId="21">'[3]Shoring and Strutting'!#REF!</definedName>
    <definedName name="PVCTHC" localSheetId="9">'[4]Shoring and Strutting'!#REF!</definedName>
    <definedName name="PVCTHC" localSheetId="15">'[4]Shoring and Strutting'!#REF!</definedName>
    <definedName name="PVCTHC" localSheetId="16">'[4]Shoring and Strutting'!#REF!</definedName>
    <definedName name="PVCTHC" localSheetId="4">'[4]Shoring and Strutting'!#REF!</definedName>
    <definedName name="PVCTHC" localSheetId="10">'[4]Shoring and Strutting'!#REF!</definedName>
    <definedName name="PVCTHC">'[3]Shoring and Strutting'!#REF!</definedName>
    <definedName name="PVCTHD" localSheetId="14">'[3]Shoring and Strutting'!#REF!</definedName>
    <definedName name="PVCTHD" localSheetId="17">'[3]Shoring and Strutting'!#REF!</definedName>
    <definedName name="PVCTHD" localSheetId="18">'[3]Shoring and Strutting'!#REF!</definedName>
    <definedName name="PVCTHD" localSheetId="21">'[3]Shoring and Strutting'!#REF!</definedName>
    <definedName name="PVCTHD" localSheetId="9">'[4]Shoring and Strutting'!#REF!</definedName>
    <definedName name="PVCTHD" localSheetId="15">'[4]Shoring and Strutting'!#REF!</definedName>
    <definedName name="PVCTHD" localSheetId="16">'[4]Shoring and Strutting'!#REF!</definedName>
    <definedName name="PVCTHD" localSheetId="4">'[4]Shoring and Strutting'!#REF!</definedName>
    <definedName name="PVCTHD" localSheetId="10">'[4]Shoring and Strutting'!#REF!</definedName>
    <definedName name="PVCTHD">'[3]Shoring and Strutting'!#REF!</definedName>
    <definedName name="q" localSheetId="8">#REF!</definedName>
    <definedName name="q" localSheetId="18">#REF!</definedName>
    <definedName name="q" localSheetId="21">#REF!</definedName>
    <definedName name="q" localSheetId="4">#REF!</definedName>
    <definedName name="q">#REF!</definedName>
    <definedName name="QQ" localSheetId="4">#REF!</definedName>
    <definedName name="QQ">#REF!</definedName>
    <definedName name="Query6" localSheetId="24">#REF!</definedName>
    <definedName name="Query6" localSheetId="11">#REF!</definedName>
    <definedName name="Query6" localSheetId="18">#REF!</definedName>
    <definedName name="Query6" localSheetId="21">#REF!</definedName>
    <definedName name="Query6" localSheetId="9">#REF!</definedName>
    <definedName name="Query6" localSheetId="15">#REF!</definedName>
    <definedName name="Query6" localSheetId="16">#REF!</definedName>
    <definedName name="Query6" localSheetId="4">#REF!</definedName>
    <definedName name="Query6" localSheetId="10">#REF!</definedName>
    <definedName name="Query6">#REF!</definedName>
    <definedName name="qw" localSheetId="23">#REF!</definedName>
    <definedName name="qw" localSheetId="24">#REF!</definedName>
    <definedName name="qw" localSheetId="5">#REF!</definedName>
    <definedName name="qw" localSheetId="11">#REF!</definedName>
    <definedName name="qw" localSheetId="14">#REF!</definedName>
    <definedName name="qw" localSheetId="17">#REF!</definedName>
    <definedName name="qw" localSheetId="18">#REF!</definedName>
    <definedName name="qw" localSheetId="20">#REF!</definedName>
    <definedName name="qw" localSheetId="21">#REF!</definedName>
    <definedName name="qw" localSheetId="9">#REF!</definedName>
    <definedName name="qw" localSheetId="15">#REF!</definedName>
    <definedName name="qw" localSheetId="4">#REF!</definedName>
    <definedName name="qw" localSheetId="10">#REF!</definedName>
    <definedName name="qw">#REF!</definedName>
    <definedName name="R.R_1.3" localSheetId="23">#REF!</definedName>
    <definedName name="R.R_1.3" localSheetId="24">#REF!</definedName>
    <definedName name="R.R_1.3" localSheetId="5">#REF!</definedName>
    <definedName name="R.R_1.3" localSheetId="14">#REF!</definedName>
    <definedName name="R.R_1.3" localSheetId="17">#REF!</definedName>
    <definedName name="R.R_1.3" localSheetId="18">#REF!</definedName>
    <definedName name="R.R_1.3" localSheetId="20">#REF!</definedName>
    <definedName name="R.R_1.3" localSheetId="21">#REF!</definedName>
    <definedName name="R.R_1.3" localSheetId="9">#REF!</definedName>
    <definedName name="R.R_1.3" localSheetId="15">#REF!</definedName>
    <definedName name="R.R_1.3" localSheetId="4">#REF!</definedName>
    <definedName name="R.R_1.3" localSheetId="10">#REF!</definedName>
    <definedName name="R.R_1.3">#REF!</definedName>
    <definedName name="R.R_1.5" localSheetId="23">#REF!</definedName>
    <definedName name="R.R_1.5" localSheetId="24">#REF!</definedName>
    <definedName name="R.R_1.5" localSheetId="5">#REF!</definedName>
    <definedName name="R.R_1.5" localSheetId="14">#REF!</definedName>
    <definedName name="R.R_1.5" localSheetId="17">#REF!</definedName>
    <definedName name="R.R_1.5" localSheetId="18">#REF!</definedName>
    <definedName name="R.R_1.5" localSheetId="20">#REF!</definedName>
    <definedName name="R.R_1.5" localSheetId="21">#REF!</definedName>
    <definedName name="R.R_1.5" localSheetId="4">#REF!</definedName>
    <definedName name="R.R_1.5">#REF!</definedName>
    <definedName name="R.R_1.6" localSheetId="23">#REF!</definedName>
    <definedName name="R.R_1.6" localSheetId="24">#REF!</definedName>
    <definedName name="R.R_1.6" localSheetId="5">#REF!</definedName>
    <definedName name="R.R_1.6" localSheetId="14">#REF!</definedName>
    <definedName name="R.R_1.6" localSheetId="17">#REF!</definedName>
    <definedName name="R.R_1.6" localSheetId="18">#REF!</definedName>
    <definedName name="R.R_1.6" localSheetId="20">#REF!</definedName>
    <definedName name="R.R_1.6" localSheetId="21">#REF!</definedName>
    <definedName name="R.R_1.6" localSheetId="4">#REF!</definedName>
    <definedName name="R.R_1.6">#REF!</definedName>
    <definedName name="R_" localSheetId="4">[112]Analy!#REF!</definedName>
    <definedName name="R_">[112]Analy!#REF!</definedName>
    <definedName name="R_R_1_3" localSheetId="11">#REF!</definedName>
    <definedName name="R_R_1_3" localSheetId="18">#REF!</definedName>
    <definedName name="R_R_1_3" localSheetId="21">#REF!</definedName>
    <definedName name="R_R_1_3" localSheetId="4">#REF!</definedName>
    <definedName name="R_R_1_3">#REF!</definedName>
    <definedName name="R_R_1_5" localSheetId="11">#REF!</definedName>
    <definedName name="R_R_1_5" localSheetId="18">#REF!</definedName>
    <definedName name="R_R_1_5" localSheetId="21">#REF!</definedName>
    <definedName name="R_R_1_5" localSheetId="4">#REF!</definedName>
    <definedName name="R_R_1_5">#REF!</definedName>
    <definedName name="R_R_1_6" localSheetId="11">#REF!</definedName>
    <definedName name="R_R_1_6" localSheetId="18">#REF!</definedName>
    <definedName name="R_R_1_6" localSheetId="21">#REF!</definedName>
    <definedName name="R_R_1_6" localSheetId="4">#REF!</definedName>
    <definedName name="R_R_1_6">#REF!</definedName>
    <definedName name="r_supp" localSheetId="24">#REF!</definedName>
    <definedName name="r_supp" localSheetId="11">#REF!</definedName>
    <definedName name="r_supp" localSheetId="18">#REF!</definedName>
    <definedName name="r_supp" localSheetId="21">#REF!</definedName>
    <definedName name="r_supp" localSheetId="4">#REF!</definedName>
    <definedName name="r_supp">#REF!</definedName>
    <definedName name="r0" localSheetId="23">#REF!</definedName>
    <definedName name="r0" localSheetId="24">#REF!</definedName>
    <definedName name="r0" localSheetId="5">#REF!</definedName>
    <definedName name="r0" localSheetId="11">#REF!</definedName>
    <definedName name="r0" localSheetId="14">#REF!</definedName>
    <definedName name="r0" localSheetId="17">#REF!</definedName>
    <definedName name="r0" localSheetId="18">#REF!</definedName>
    <definedName name="r0" localSheetId="20">#REF!</definedName>
    <definedName name="r0" localSheetId="21">#REF!</definedName>
    <definedName name="r0" localSheetId="4">#REF!</definedName>
    <definedName name="r0">#REF!</definedName>
    <definedName name="r10.3" localSheetId="23">#REF!</definedName>
    <definedName name="r10.3" localSheetId="24">#REF!</definedName>
    <definedName name="r10.3" localSheetId="5">#REF!</definedName>
    <definedName name="r10.3" localSheetId="14">#REF!</definedName>
    <definedName name="r10.3" localSheetId="17">#REF!</definedName>
    <definedName name="r10.3" localSheetId="18">#REF!</definedName>
    <definedName name="r10.3" localSheetId="20">#REF!</definedName>
    <definedName name="r10.3" localSheetId="21">#REF!</definedName>
    <definedName name="r10.3" localSheetId="4">#REF!</definedName>
    <definedName name="r10.3">#REF!</definedName>
    <definedName name="r11.3" localSheetId="23">#REF!</definedName>
    <definedName name="r11.3" localSheetId="24">#REF!</definedName>
    <definedName name="r11.3" localSheetId="5">#REF!</definedName>
    <definedName name="r11.3" localSheetId="14">#REF!</definedName>
    <definedName name="r11.3" localSheetId="17">#REF!</definedName>
    <definedName name="r11.3" localSheetId="18">#REF!</definedName>
    <definedName name="r11.3" localSheetId="20">#REF!</definedName>
    <definedName name="r11.3" localSheetId="21">#REF!</definedName>
    <definedName name="r11.3" localSheetId="4">#REF!</definedName>
    <definedName name="r11.3">#REF!</definedName>
    <definedName name="r12.3" localSheetId="23">#REF!</definedName>
    <definedName name="r12.3" localSheetId="24">#REF!</definedName>
    <definedName name="r12.3" localSheetId="5">#REF!</definedName>
    <definedName name="r12.3" localSheetId="14">#REF!</definedName>
    <definedName name="r12.3" localSheetId="17">#REF!</definedName>
    <definedName name="r12.3" localSheetId="18">#REF!</definedName>
    <definedName name="r12.3" localSheetId="20">#REF!</definedName>
    <definedName name="r12.3" localSheetId="21">#REF!</definedName>
    <definedName name="r12.3" localSheetId="4">#REF!</definedName>
    <definedName name="r12.3">#REF!</definedName>
    <definedName name="r13.3" localSheetId="23">#REF!</definedName>
    <definedName name="r13.3" localSheetId="24">#REF!</definedName>
    <definedName name="r13.3" localSheetId="5">#REF!</definedName>
    <definedName name="r13.3" localSheetId="14">#REF!</definedName>
    <definedName name="r13.3" localSheetId="17">#REF!</definedName>
    <definedName name="r13.3" localSheetId="18">#REF!</definedName>
    <definedName name="r13.3" localSheetId="20">#REF!</definedName>
    <definedName name="r13.3" localSheetId="21">#REF!</definedName>
    <definedName name="r13.3" localSheetId="4">#REF!</definedName>
    <definedName name="r13.3">#REF!</definedName>
    <definedName name="r14.3" localSheetId="23">#REF!</definedName>
    <definedName name="r14.3" localSheetId="24">#REF!</definedName>
    <definedName name="r14.3" localSheetId="5">#REF!</definedName>
    <definedName name="r14.3" localSheetId="14">#REF!</definedName>
    <definedName name="r14.3" localSheetId="17">#REF!</definedName>
    <definedName name="r14.3" localSheetId="18">#REF!</definedName>
    <definedName name="r14.3" localSheetId="20">#REF!</definedName>
    <definedName name="r14.3" localSheetId="21">#REF!</definedName>
    <definedName name="r14.3" localSheetId="4">#REF!</definedName>
    <definedName name="r14.3">#REF!</definedName>
    <definedName name="r15.3" localSheetId="23">#REF!</definedName>
    <definedName name="r15.3" localSheetId="24">#REF!</definedName>
    <definedName name="r15.3" localSheetId="5">#REF!</definedName>
    <definedName name="r15.3" localSheetId="14">#REF!</definedName>
    <definedName name="r15.3" localSheetId="17">#REF!</definedName>
    <definedName name="r15.3" localSheetId="18">#REF!</definedName>
    <definedName name="r15.3" localSheetId="20">#REF!</definedName>
    <definedName name="r15.3" localSheetId="21">#REF!</definedName>
    <definedName name="r15.3" localSheetId="4">#REF!</definedName>
    <definedName name="r15.3">#REF!</definedName>
    <definedName name="r16.3" localSheetId="23">#REF!</definedName>
    <definedName name="r16.3" localSheetId="24">#REF!</definedName>
    <definedName name="r16.3" localSheetId="5">#REF!</definedName>
    <definedName name="r16.3" localSheetId="14">#REF!</definedName>
    <definedName name="r16.3" localSheetId="17">#REF!</definedName>
    <definedName name="r16.3" localSheetId="18">#REF!</definedName>
    <definedName name="r16.3" localSheetId="20">#REF!</definedName>
    <definedName name="r16.3" localSheetId="21">#REF!</definedName>
    <definedName name="r16.3" localSheetId="4">#REF!</definedName>
    <definedName name="r16.3">#REF!</definedName>
    <definedName name="r17.3" localSheetId="23">#REF!</definedName>
    <definedName name="r17.3" localSheetId="24">#REF!</definedName>
    <definedName name="r17.3" localSheetId="5">#REF!</definedName>
    <definedName name="r17.3" localSheetId="14">#REF!</definedName>
    <definedName name="r17.3" localSheetId="17">#REF!</definedName>
    <definedName name="r17.3" localSheetId="18">#REF!</definedName>
    <definedName name="r17.3" localSheetId="20">#REF!</definedName>
    <definedName name="r17.3" localSheetId="21">#REF!</definedName>
    <definedName name="r17.3" localSheetId="4">#REF!</definedName>
    <definedName name="r17.3">#REF!</definedName>
    <definedName name="r18.3" localSheetId="23">#REF!</definedName>
    <definedName name="r18.3" localSheetId="24">#REF!</definedName>
    <definedName name="r18.3" localSheetId="5">#REF!</definedName>
    <definedName name="r18.3" localSheetId="14">#REF!</definedName>
    <definedName name="r18.3" localSheetId="17">#REF!</definedName>
    <definedName name="r18.3" localSheetId="18">#REF!</definedName>
    <definedName name="r18.3" localSheetId="20">#REF!</definedName>
    <definedName name="r18.3" localSheetId="21">#REF!</definedName>
    <definedName name="r18.3" localSheetId="4">#REF!</definedName>
    <definedName name="r18.3">#REF!</definedName>
    <definedName name="r19.3" localSheetId="23">#REF!</definedName>
    <definedName name="r19.3" localSheetId="24">#REF!</definedName>
    <definedName name="r19.3" localSheetId="5">#REF!</definedName>
    <definedName name="r19.3" localSheetId="14">#REF!</definedName>
    <definedName name="r19.3" localSheetId="17">#REF!</definedName>
    <definedName name="r19.3" localSheetId="18">#REF!</definedName>
    <definedName name="r19.3" localSheetId="20">#REF!</definedName>
    <definedName name="r19.3" localSheetId="21">#REF!</definedName>
    <definedName name="r19.3" localSheetId="4">#REF!</definedName>
    <definedName name="r19.3">#REF!</definedName>
    <definedName name="r20.3" localSheetId="23">#REF!</definedName>
    <definedName name="r20.3" localSheetId="24">#REF!</definedName>
    <definedName name="r20.3" localSheetId="5">#REF!</definedName>
    <definedName name="r20.3" localSheetId="14">#REF!</definedName>
    <definedName name="r20.3" localSheetId="17">#REF!</definedName>
    <definedName name="r20.3" localSheetId="18">#REF!</definedName>
    <definedName name="r20.3" localSheetId="20">#REF!</definedName>
    <definedName name="r20.3" localSheetId="21">#REF!</definedName>
    <definedName name="r20.3" localSheetId="4">#REF!</definedName>
    <definedName name="r20.3">#REF!</definedName>
    <definedName name="r3.3" localSheetId="23">#REF!</definedName>
    <definedName name="r3.3" localSheetId="24">#REF!</definedName>
    <definedName name="r3.3" localSheetId="5">#REF!</definedName>
    <definedName name="r3.3" localSheetId="14">#REF!</definedName>
    <definedName name="r3.3" localSheetId="17">#REF!</definedName>
    <definedName name="r3.3" localSheetId="18">#REF!</definedName>
    <definedName name="r3.3" localSheetId="20">#REF!</definedName>
    <definedName name="r3.3" localSheetId="21">#REF!</definedName>
    <definedName name="r3.3" localSheetId="4">#REF!</definedName>
    <definedName name="r3.3">#REF!</definedName>
    <definedName name="r4.3" localSheetId="23">#REF!</definedName>
    <definedName name="r4.3" localSheetId="24">#REF!</definedName>
    <definedName name="r4.3" localSheetId="5">#REF!</definedName>
    <definedName name="r4.3" localSheetId="14">#REF!</definedName>
    <definedName name="r4.3" localSheetId="17">#REF!</definedName>
    <definedName name="r4.3" localSheetId="18">#REF!</definedName>
    <definedName name="r4.3" localSheetId="20">#REF!</definedName>
    <definedName name="r4.3" localSheetId="21">#REF!</definedName>
    <definedName name="r4.3" localSheetId="4">#REF!</definedName>
    <definedName name="r4.3">#REF!</definedName>
    <definedName name="r5.3" localSheetId="23">#REF!</definedName>
    <definedName name="r5.3" localSheetId="24">#REF!</definedName>
    <definedName name="r5.3" localSheetId="5">#REF!</definedName>
    <definedName name="r5.3" localSheetId="14">#REF!</definedName>
    <definedName name="r5.3" localSheetId="17">#REF!</definedName>
    <definedName name="r5.3" localSheetId="18">#REF!</definedName>
    <definedName name="r5.3" localSheetId="20">#REF!</definedName>
    <definedName name="r5.3" localSheetId="21">#REF!</definedName>
    <definedName name="r5.3" localSheetId="4">#REF!</definedName>
    <definedName name="r5.3">#REF!</definedName>
    <definedName name="r6.3" localSheetId="23">#REF!</definedName>
    <definedName name="r6.3" localSheetId="24">#REF!</definedName>
    <definedName name="r6.3" localSheetId="5">#REF!</definedName>
    <definedName name="r6.3" localSheetId="14">#REF!</definedName>
    <definedName name="r6.3" localSheetId="17">#REF!</definedName>
    <definedName name="r6.3" localSheetId="18">#REF!</definedName>
    <definedName name="r6.3" localSheetId="20">#REF!</definedName>
    <definedName name="r6.3" localSheetId="21">#REF!</definedName>
    <definedName name="r6.3" localSheetId="4">#REF!</definedName>
    <definedName name="r6.3">#REF!</definedName>
    <definedName name="r7.3" localSheetId="23">#REF!</definedName>
    <definedName name="r7.3" localSheetId="24">#REF!</definedName>
    <definedName name="r7.3" localSheetId="5">#REF!</definedName>
    <definedName name="r7.3" localSheetId="14">#REF!</definedName>
    <definedName name="r7.3" localSheetId="17">#REF!</definedName>
    <definedName name="r7.3" localSheetId="18">#REF!</definedName>
    <definedName name="r7.3" localSheetId="20">#REF!</definedName>
    <definedName name="r7.3" localSheetId="21">#REF!</definedName>
    <definedName name="r7.3" localSheetId="4">#REF!</definedName>
    <definedName name="r7.3">#REF!</definedName>
    <definedName name="r8.3" localSheetId="23">#REF!</definedName>
    <definedName name="r8.3" localSheetId="24">#REF!</definedName>
    <definedName name="r8.3" localSheetId="5">#REF!</definedName>
    <definedName name="r8.3" localSheetId="14">#REF!</definedName>
    <definedName name="r8.3" localSheetId="17">#REF!</definedName>
    <definedName name="r8.3" localSheetId="18">#REF!</definedName>
    <definedName name="r8.3" localSheetId="20">#REF!</definedName>
    <definedName name="r8.3" localSheetId="21">#REF!</definedName>
    <definedName name="r8.3" localSheetId="4">#REF!</definedName>
    <definedName name="r8.3">#REF!</definedName>
    <definedName name="r9.3" localSheetId="23">#REF!</definedName>
    <definedName name="r9.3" localSheetId="24">#REF!</definedName>
    <definedName name="r9.3" localSheetId="5">#REF!</definedName>
    <definedName name="r9.3" localSheetId="14">#REF!</definedName>
    <definedName name="r9.3" localSheetId="17">#REF!</definedName>
    <definedName name="r9.3" localSheetId="18">#REF!</definedName>
    <definedName name="r9.3" localSheetId="20">#REF!</definedName>
    <definedName name="r9.3" localSheetId="21">#REF!</definedName>
    <definedName name="r9.3" localSheetId="4">#REF!</definedName>
    <definedName name="r9.3">#REF!</definedName>
    <definedName name="racking" localSheetId="11">#REF!</definedName>
    <definedName name="racking" localSheetId="18">#REF!</definedName>
    <definedName name="racking" localSheetId="21">#REF!</definedName>
    <definedName name="racking" localSheetId="4">#REF!</definedName>
    <definedName name="racking">#REF!</definedName>
    <definedName name="RAIL" localSheetId="4">#REF!</definedName>
    <definedName name="RAIL">#REF!</definedName>
    <definedName name="rama" localSheetId="8">IF(Loan_Amount*Interest_Rate*Loan_Years*Loan_Start&gt;0,1,0)</definedName>
    <definedName name="rama" localSheetId="11">IF('A 4 WTP'!Loan_Amount*'A 4 WTP'!Interest_Rate*'A 4 WTP'!Loan_Years*'A 4 WTP'!Loan_Start&gt;0,1,0)</definedName>
    <definedName name="rama" localSheetId="18">IF('A 7  WTP Pset'!Loan_Amount*'A 7  WTP Pset'!Interest_Rate*'A 7  WTP Pset'!Loan_Years*'A 7  WTP Pset'!Loan_Start&gt;0,1,0)</definedName>
    <definedName name="rama" localSheetId="21">IF('A 9_comp_wall'!Loan_Amount*'A 9_comp_wall'!Interest_Rate*'A 9_comp_wall'!Loan_Years*'A 9_comp_wall'!Loan_Start&gt;0,1,0)</definedName>
    <definedName name="rama" localSheetId="9">IF('Annex for Valves'!Loan_Amount*Interest_Rate*'Annex for Valves'!Loan_Years*'Annex for Valves'!Loan_Start&gt;0,1,0)</definedName>
    <definedName name="rama" localSheetId="16">IF('Annex. Walk way '!Loan_Amount*Interest_Rate*'Annex. Walk way '!Loan_Years*'Annex. Walk way '!Loan_Start&gt;0,1,0)</definedName>
    <definedName name="rama" localSheetId="4">IF('Sch A1 Annex for Valves '!Loan_Amount*'Sch A1 Annex for Valves '!Interest_Rate*'Sch A1 Annex for Valves '!Loan_Years*'Sch A1 Annex for Valves '!Loan_Start&gt;0,1,0)</definedName>
    <definedName name="rama" localSheetId="10">IF(SUP_PILLAR_AE!Loan_Amount*Interest_Rate*SUP_PILLAR_AE!Loan_Years*SUP_PILLAR_AE!Loan_Start&gt;0,1,0)</definedName>
    <definedName name="rama">IF(Loan_Amount*Interest_Rate*Loan_Years*Loan_Start&gt;0,1,0)</definedName>
    <definedName name="RATE" localSheetId="23">#REF!</definedName>
    <definedName name="RATE" localSheetId="24">#REF!</definedName>
    <definedName name="RATE" localSheetId="5">#REF!</definedName>
    <definedName name="RATE" localSheetId="11">#REF!</definedName>
    <definedName name="RATE" localSheetId="14">#REF!</definedName>
    <definedName name="RATE" localSheetId="17">#REF!</definedName>
    <definedName name="RATE" localSheetId="18">#REF!</definedName>
    <definedName name="RATE" localSheetId="20">#REF!</definedName>
    <definedName name="RATE" localSheetId="21">#REF!</definedName>
    <definedName name="RATE" localSheetId="4">#REF!</definedName>
    <definedName name="RATE">#REF!</definedName>
    <definedName name="Rate_for_1_Cum" localSheetId="23">#REF!</definedName>
    <definedName name="Rate_for_1_Cum" localSheetId="24">#REF!</definedName>
    <definedName name="Rate_for_1_Cum" localSheetId="5">#REF!</definedName>
    <definedName name="Rate_for_1_Cum" localSheetId="11">#REF!</definedName>
    <definedName name="Rate_for_1_Cum" localSheetId="14">#REF!</definedName>
    <definedName name="Rate_for_1_Cum" localSheetId="17">#REF!</definedName>
    <definedName name="Rate_for_1_Cum" localSheetId="18">#REF!</definedName>
    <definedName name="Rate_for_1_Cum" localSheetId="20">#REF!</definedName>
    <definedName name="Rate_for_1_Cum" localSheetId="21">#REF!</definedName>
    <definedName name="Rate_for_1_Cum" localSheetId="4">#REF!</definedName>
    <definedName name="Rate_for_1_Cum">#REF!</definedName>
    <definedName name="RCC" localSheetId="11">#REF!</definedName>
    <definedName name="RCC" localSheetId="18">#REF!</definedName>
    <definedName name="RCC" localSheetId="21">#REF!</definedName>
    <definedName name="RCC" localSheetId="9">#REF!</definedName>
    <definedName name="RCC" localSheetId="16">#REF!</definedName>
    <definedName name="RCC" localSheetId="4">#REF!</definedName>
    <definedName name="RCC" localSheetId="10">#REF!</definedName>
    <definedName name="RCC">#REF!</definedName>
    <definedName name="RCC.1.1.2_MB" localSheetId="23">#REF!</definedName>
    <definedName name="RCC.1.1.2_MB" localSheetId="24">#REF!</definedName>
    <definedName name="RCC.1.1.2_MB" localSheetId="5">#REF!</definedName>
    <definedName name="RCC.1.1.2_MB" localSheetId="14">#REF!</definedName>
    <definedName name="RCC.1.1.2_MB" localSheetId="17">#REF!</definedName>
    <definedName name="RCC.1.1.2_MB" localSheetId="18">#REF!</definedName>
    <definedName name="RCC.1.1.2_MB" localSheetId="20">#REF!</definedName>
    <definedName name="RCC.1.1.2_MB" localSheetId="21">#REF!</definedName>
    <definedName name="RCC.1.1.2_MB" localSheetId="9">#REF!</definedName>
    <definedName name="RCC.1.1.2_MB" localSheetId="16">#REF!</definedName>
    <definedName name="RCC.1.1.2_MB" localSheetId="4">#REF!</definedName>
    <definedName name="RCC.1.1.2_MB" localSheetId="10">#REF!</definedName>
    <definedName name="RCC.1.1.2_MB">#REF!</definedName>
    <definedName name="RCC.1.1.5.3_MB" localSheetId="23">#REF!</definedName>
    <definedName name="RCC.1.1.5.3_MB" localSheetId="24">#REF!</definedName>
    <definedName name="RCC.1.1.5.3_MB" localSheetId="5">#REF!</definedName>
    <definedName name="RCC.1.1.5.3_MB" localSheetId="14">#REF!</definedName>
    <definedName name="RCC.1.1.5.3_MB" localSheetId="17">#REF!</definedName>
    <definedName name="RCC.1.1.5.3_MB" localSheetId="18">#REF!</definedName>
    <definedName name="RCC.1.1.5.3_MB" localSheetId="20">#REF!</definedName>
    <definedName name="RCC.1.1.5.3_MB" localSheetId="21">#REF!</definedName>
    <definedName name="RCC.1.1.5.3_MB" localSheetId="9">#REF!</definedName>
    <definedName name="RCC.1.1.5.3_MB" localSheetId="16">#REF!</definedName>
    <definedName name="RCC.1.1.5.3_MB" localSheetId="4">#REF!</definedName>
    <definedName name="RCC.1.1.5.3_MB" localSheetId="10">#REF!</definedName>
    <definedName name="RCC.1.1.5.3_MB">#REF!</definedName>
    <definedName name="RCC.1.2.4_MB" localSheetId="23">#REF!</definedName>
    <definedName name="RCC.1.2.4_MB" localSheetId="24">#REF!</definedName>
    <definedName name="RCC.1.2.4_MB" localSheetId="5">#REF!</definedName>
    <definedName name="RCC.1.2.4_MB" localSheetId="14">#REF!</definedName>
    <definedName name="RCC.1.2.4_MB" localSheetId="17">#REF!</definedName>
    <definedName name="RCC.1.2.4_MB" localSheetId="18">#REF!</definedName>
    <definedName name="RCC.1.2.4_MB" localSheetId="20">#REF!</definedName>
    <definedName name="RCC.1.2.4_MB" localSheetId="21">#REF!</definedName>
    <definedName name="RCC.1.2.4_MB" localSheetId="4">#REF!</definedName>
    <definedName name="RCC.1.2.4_MB">#REF!</definedName>
    <definedName name="RCC_1_1_2_MB" localSheetId="11">#REF!</definedName>
    <definedName name="RCC_1_1_2_MB" localSheetId="18">#REF!</definedName>
    <definedName name="RCC_1_1_2_MB" localSheetId="21">#REF!</definedName>
    <definedName name="RCC_1_1_2_MB" localSheetId="4">#REF!</definedName>
    <definedName name="RCC_1_1_2_MB">#REF!</definedName>
    <definedName name="RCC_1_1_5_3_MB" localSheetId="11">#REF!</definedName>
    <definedName name="RCC_1_1_5_3_MB" localSheetId="18">#REF!</definedName>
    <definedName name="RCC_1_1_5_3_MB" localSheetId="21">#REF!</definedName>
    <definedName name="RCC_1_1_5_3_MB" localSheetId="4">#REF!</definedName>
    <definedName name="RCC_1_1_5_3_MB">#REF!</definedName>
    <definedName name="RCC_1_2_4_MB" localSheetId="11">#REF!</definedName>
    <definedName name="RCC_1_2_4_MB" localSheetId="18">#REF!</definedName>
    <definedName name="RCC_1_2_4_MB" localSheetId="21">#REF!</definedName>
    <definedName name="RCC_1_2_4_MB" localSheetId="4">#REF!</definedName>
    <definedName name="RCC_1_2_4_MB">#REF!</definedName>
    <definedName name="rccnp2rate" localSheetId="24">'[61]RCCnonpr '!#REF!</definedName>
    <definedName name="rccnp2rate" localSheetId="8">'[61]RCCnonpr '!#REF!</definedName>
    <definedName name="rccnp2rate" localSheetId="18">'[61]RCCnonpr '!#REF!</definedName>
    <definedName name="rccnp2rate" localSheetId="21">'[61]RCCnonpr '!#REF!</definedName>
    <definedName name="rccnp2rate" localSheetId="4">'[61]RCCnonpr '!#REF!</definedName>
    <definedName name="rccnp2rate">'[61]RCCnonpr '!#REF!</definedName>
    <definedName name="rccnp3rate" localSheetId="24">'[61]RCCnonpr '!#REF!</definedName>
    <definedName name="rccnp3rate" localSheetId="8">'[61]RCCnonpr '!#REF!</definedName>
    <definedName name="rccnp3rate" localSheetId="18">'[61]RCCnonpr '!#REF!</definedName>
    <definedName name="rccnp3rate" localSheetId="21">'[61]RCCnonpr '!#REF!</definedName>
    <definedName name="rccnp3rate" localSheetId="4">'[61]RCCnonpr '!#REF!</definedName>
    <definedName name="rccnp3rate">'[61]RCCnonpr '!#REF!</definedName>
    <definedName name="rccnp4rate" localSheetId="24">'[61]RCCnonpr '!#REF!</definedName>
    <definedName name="rccnp4rate" localSheetId="8">'[61]RCCnonpr '!#REF!</definedName>
    <definedName name="rccnp4rate" localSheetId="18">'[61]RCCnonpr '!#REF!</definedName>
    <definedName name="rccnp4rate" localSheetId="21">'[61]RCCnonpr '!#REF!</definedName>
    <definedName name="rccnp4rate" localSheetId="4">'[61]RCCnonpr '!#REF!</definedName>
    <definedName name="rccnp4rate">'[61]RCCnonpr '!#REF!</definedName>
    <definedName name="REDOXIDE" localSheetId="23">#REF!</definedName>
    <definedName name="REDOXIDE" localSheetId="24">#REF!</definedName>
    <definedName name="REDOXIDE" localSheetId="5">#REF!</definedName>
    <definedName name="REDOXIDE" localSheetId="11">#REF!</definedName>
    <definedName name="REDOXIDE" localSheetId="14">#REF!</definedName>
    <definedName name="REDOXIDE" localSheetId="17">#REF!</definedName>
    <definedName name="REDOXIDE" localSheetId="18">#REF!</definedName>
    <definedName name="REDOXIDE" localSheetId="20">#REF!</definedName>
    <definedName name="REDOXIDE" localSheetId="21">#REF!</definedName>
    <definedName name="REDOXIDE" localSheetId="4">#REF!</definedName>
    <definedName name="REDOXIDE">#REF!</definedName>
    <definedName name="refill" localSheetId="23">#REF!</definedName>
    <definedName name="refill" localSheetId="24">#REF!</definedName>
    <definedName name="refill" localSheetId="5">#REF!</definedName>
    <definedName name="refill" localSheetId="11">#REF!</definedName>
    <definedName name="refill" localSheetId="14">#REF!</definedName>
    <definedName name="refill" localSheetId="17">#REF!</definedName>
    <definedName name="refill" localSheetId="18">#REF!</definedName>
    <definedName name="refill" localSheetId="20">#REF!</definedName>
    <definedName name="refill" localSheetId="21">#REF!</definedName>
    <definedName name="refill" localSheetId="4">#REF!</definedName>
    <definedName name="refill">#REF!</definedName>
    <definedName name="reflexratewed">[96]Reflux!$G$3:$G$18</definedName>
    <definedName name="reflexratewoed">[96]Reflux!$H$3:$H$18</definedName>
    <definedName name="REFT" localSheetId="23">'[3]Shoring and Strutting'!#REF!</definedName>
    <definedName name="REFT" localSheetId="5">'[3]Shoring and Strutting'!#REF!</definedName>
    <definedName name="REFT" localSheetId="14">'[3]Shoring and Strutting'!#REF!</definedName>
    <definedName name="REFT" localSheetId="17">'[3]Shoring and Strutting'!#REF!</definedName>
    <definedName name="REFT" localSheetId="18">'[3]Shoring and Strutting'!#REF!</definedName>
    <definedName name="REFT" localSheetId="20">'[3]Shoring and Strutting'!#REF!</definedName>
    <definedName name="REFT" localSheetId="21">'[3]Shoring and Strutting'!#REF!</definedName>
    <definedName name="REFT" localSheetId="9">'[4]Shoring and Strutting'!#REF!</definedName>
    <definedName name="REFT" localSheetId="15">'[4]Shoring and Strutting'!#REF!</definedName>
    <definedName name="REFT" localSheetId="16">'[4]Shoring and Strutting'!#REF!</definedName>
    <definedName name="REFT" localSheetId="4">'[4]Shoring and Strutting'!#REF!</definedName>
    <definedName name="REFT" localSheetId="10">'[4]Shoring and Strutting'!#REF!</definedName>
    <definedName name="REFT">'[3]Shoring and Strutting'!#REF!</definedName>
    <definedName name="REFTC" localSheetId="23">'[3]Shoring and Strutting'!#REF!</definedName>
    <definedName name="REFTC" localSheetId="5">'[3]Shoring and Strutting'!#REF!</definedName>
    <definedName name="REFTC" localSheetId="14">'[3]Shoring and Strutting'!#REF!</definedName>
    <definedName name="REFTC" localSheetId="17">'[3]Shoring and Strutting'!#REF!</definedName>
    <definedName name="REFTC" localSheetId="18">'[3]Shoring and Strutting'!#REF!</definedName>
    <definedName name="REFTC" localSheetId="20">'[3]Shoring and Strutting'!#REF!</definedName>
    <definedName name="REFTC" localSheetId="21">'[3]Shoring and Strutting'!#REF!</definedName>
    <definedName name="REFTC" localSheetId="9">'[4]Shoring and Strutting'!#REF!</definedName>
    <definedName name="REFTC" localSheetId="15">'[4]Shoring and Strutting'!#REF!</definedName>
    <definedName name="REFTC" localSheetId="16">'[4]Shoring and Strutting'!#REF!</definedName>
    <definedName name="REFTC" localSheetId="4">'[4]Shoring and Strutting'!#REF!</definedName>
    <definedName name="REFTC" localSheetId="10">'[4]Shoring and Strutting'!#REF!</definedName>
    <definedName name="REFTC">'[3]Shoring and Strutting'!#REF!</definedName>
    <definedName name="REFTD" localSheetId="23">'[3]Shoring and Strutting'!#REF!</definedName>
    <definedName name="REFTD" localSheetId="5">'[3]Shoring and Strutting'!#REF!</definedName>
    <definedName name="REFTD" localSheetId="14">'[3]Shoring and Strutting'!#REF!</definedName>
    <definedName name="REFTD" localSheetId="17">'[3]Shoring and Strutting'!#REF!</definedName>
    <definedName name="REFTD" localSheetId="18">'[3]Shoring and Strutting'!#REF!</definedName>
    <definedName name="REFTD" localSheetId="20">'[3]Shoring and Strutting'!#REF!</definedName>
    <definedName name="REFTD" localSheetId="21">'[3]Shoring and Strutting'!#REF!</definedName>
    <definedName name="REFTD" localSheetId="9">'[4]Shoring and Strutting'!#REF!</definedName>
    <definedName name="REFTD" localSheetId="15">'[4]Shoring and Strutting'!#REF!</definedName>
    <definedName name="REFTD" localSheetId="16">'[4]Shoring and Strutting'!#REF!</definedName>
    <definedName name="REFTD" localSheetId="4">'[4]Shoring and Strutting'!#REF!</definedName>
    <definedName name="REFTD" localSheetId="10">'[4]Shoring and Strutting'!#REF!</definedName>
    <definedName name="REFTD">'[3]Shoring and Strutting'!#REF!</definedName>
    <definedName name="REINFORCE" localSheetId="23">#REF!</definedName>
    <definedName name="REINFORCE" localSheetId="24">#REF!</definedName>
    <definedName name="REINFORCE" localSheetId="5">#REF!</definedName>
    <definedName name="REINFORCE" localSheetId="11">#REF!</definedName>
    <definedName name="REINFORCE" localSheetId="14">#REF!</definedName>
    <definedName name="REINFORCE" localSheetId="17">#REF!</definedName>
    <definedName name="REINFORCE" localSheetId="18">#REF!</definedName>
    <definedName name="REINFORCE" localSheetId="20">#REF!</definedName>
    <definedName name="REINFORCE" localSheetId="21">#REF!</definedName>
    <definedName name="REINFORCE" localSheetId="9">#REF!</definedName>
    <definedName name="REINFORCE" localSheetId="15">#REF!</definedName>
    <definedName name="REINFORCE" localSheetId="16">#REF!</definedName>
    <definedName name="REINFORCE" localSheetId="4">#REF!</definedName>
    <definedName name="REINFORCE" localSheetId="10">#REF!</definedName>
    <definedName name="REINFORCE">#REF!</definedName>
    <definedName name="Removingpipes" localSheetId="11">#REF!</definedName>
    <definedName name="Removingpipes" localSheetId="18">#REF!</definedName>
    <definedName name="Removingpipes" localSheetId="21">#REF!</definedName>
    <definedName name="Removingpipes" localSheetId="9">[20]Spec!$D$33</definedName>
    <definedName name="Removingpipes" localSheetId="16">[20]Spec!$D$33</definedName>
    <definedName name="Removingpipes" localSheetId="4">[20]Spec!$D$33</definedName>
    <definedName name="Removingpipes" localSheetId="10">[20]Spec!$D$33</definedName>
    <definedName name="Removingpipes">#REF!</definedName>
    <definedName name="Reroof" localSheetId="11">#REF!</definedName>
    <definedName name="Reroof" localSheetId="18">#REF!</definedName>
    <definedName name="Reroof" localSheetId="21">#REF!</definedName>
    <definedName name="Reroof" localSheetId="9">#REF!</definedName>
    <definedName name="Reroof" localSheetId="16">#REF!</definedName>
    <definedName name="Reroof" localSheetId="4">#REF!</definedName>
    <definedName name="Reroof" localSheetId="10">#REF!</definedName>
    <definedName name="Reroof">#REF!</definedName>
    <definedName name="RING_DEP" localSheetId="24">[63]INPUT!$D$122</definedName>
    <definedName name="RING_DEP" localSheetId="8">[64]INPUT!$D$122</definedName>
    <definedName name="RING_DEP" localSheetId="9">[65]INPUT!$D$115</definedName>
    <definedName name="RING_DEP" localSheetId="15">[39]INPUT!$D$116</definedName>
    <definedName name="RING_DEP" localSheetId="16">[67]INPUT!$D$115</definedName>
    <definedName name="RING_DEP" localSheetId="4">[65]INPUT!$D$115</definedName>
    <definedName name="RING_DEP" localSheetId="10">[65]INPUT!$D$115</definedName>
    <definedName name="RING_DEP">[68]INPUT!$D$122</definedName>
    <definedName name="ring_dep25" localSheetId="9">[69]INPUT!$D$116</definedName>
    <definedName name="ring_dep25" localSheetId="15">[70]INPUT!$D$116</definedName>
    <definedName name="ring_dep25" localSheetId="16">[70]INPUT!$D$116</definedName>
    <definedName name="ring_dep25" localSheetId="4">[69]INPUT!$D$116</definedName>
    <definedName name="ring_dep25" localSheetId="10">[69]INPUT!$D$116</definedName>
    <definedName name="ring_dep25">[19]INPUT!$D$116</definedName>
    <definedName name="RMHHA" localSheetId="23">'[3]Shoring and Strutting'!#REF!</definedName>
    <definedName name="RMHHA" localSheetId="5">'[3]Shoring and Strutting'!#REF!</definedName>
    <definedName name="RMHHA" localSheetId="14">'[3]Shoring and Strutting'!#REF!</definedName>
    <definedName name="RMHHA" localSheetId="17">'[3]Shoring and Strutting'!#REF!</definedName>
    <definedName name="RMHHA" localSheetId="18">'[3]Shoring and Strutting'!#REF!</definedName>
    <definedName name="RMHHA" localSheetId="20">'[3]Shoring and Strutting'!#REF!</definedName>
    <definedName name="RMHHA" localSheetId="21">'[3]Shoring and Strutting'!#REF!</definedName>
    <definedName name="RMHHA" localSheetId="9">'[4]Shoring and Strutting'!#REF!</definedName>
    <definedName name="RMHHA" localSheetId="15">'[4]Shoring and Strutting'!#REF!</definedName>
    <definedName name="RMHHA" localSheetId="16">'[4]Shoring and Strutting'!#REF!</definedName>
    <definedName name="RMHHA" localSheetId="4">'[4]Shoring and Strutting'!#REF!</definedName>
    <definedName name="RMHHA" localSheetId="10">'[4]Shoring and Strutting'!#REF!</definedName>
    <definedName name="RMHHA">'[3]Shoring and Strutting'!#REF!</definedName>
    <definedName name="RMHON" localSheetId="23">'[3]Shoring and Strutting'!#REF!</definedName>
    <definedName name="RMHON" localSheetId="5">'[3]Shoring and Strutting'!#REF!</definedName>
    <definedName name="RMHON" localSheetId="14">'[3]Shoring and Strutting'!#REF!</definedName>
    <definedName name="RMHON" localSheetId="17">'[3]Shoring and Strutting'!#REF!</definedName>
    <definedName name="RMHON" localSheetId="18">'[3]Shoring and Strutting'!#REF!</definedName>
    <definedName name="RMHON" localSheetId="20">'[3]Shoring and Strutting'!#REF!</definedName>
    <definedName name="RMHON" localSheetId="21">'[3]Shoring and Strutting'!#REF!</definedName>
    <definedName name="RMHON" localSheetId="9">'[4]Shoring and Strutting'!#REF!</definedName>
    <definedName name="RMHON" localSheetId="15">'[4]Shoring and Strutting'!#REF!</definedName>
    <definedName name="RMHON" localSheetId="16">'[4]Shoring and Strutting'!#REF!</definedName>
    <definedName name="RMHON" localSheetId="4">'[4]Shoring and Strutting'!#REF!</definedName>
    <definedName name="RMHON" localSheetId="10">'[4]Shoring and Strutting'!#REF!</definedName>
    <definedName name="RMHON">'[3]Shoring and Strutting'!#REF!</definedName>
    <definedName name="RMHTH" localSheetId="23">'[3]Shoring and Strutting'!#REF!</definedName>
    <definedName name="RMHTH" localSheetId="5">'[3]Shoring and Strutting'!#REF!</definedName>
    <definedName name="RMHTH" localSheetId="14">'[3]Shoring and Strutting'!#REF!</definedName>
    <definedName name="RMHTH" localSheetId="17">'[3]Shoring and Strutting'!#REF!</definedName>
    <definedName name="RMHTH" localSheetId="18">'[3]Shoring and Strutting'!#REF!</definedName>
    <definedName name="RMHTH" localSheetId="20">'[3]Shoring and Strutting'!#REF!</definedName>
    <definedName name="RMHTH" localSheetId="21">'[3]Shoring and Strutting'!#REF!</definedName>
    <definedName name="RMHTH" localSheetId="9">'[4]Shoring and Strutting'!#REF!</definedName>
    <definedName name="RMHTH" localSheetId="15">'[4]Shoring and Strutting'!#REF!</definedName>
    <definedName name="RMHTH" localSheetId="16">'[4]Shoring and Strutting'!#REF!</definedName>
    <definedName name="RMHTH" localSheetId="4">'[4]Shoring and Strutting'!#REF!</definedName>
    <definedName name="RMHTH" localSheetId="10">'[4]Shoring and Strutting'!#REF!</definedName>
    <definedName name="RMHTH">'[3]Shoring and Strutting'!#REF!</definedName>
    <definedName name="RMHTW" localSheetId="23">'[3]Shoring and Strutting'!#REF!</definedName>
    <definedName name="RMHTW" localSheetId="5">'[3]Shoring and Strutting'!#REF!</definedName>
    <definedName name="RMHTW" localSheetId="14">'[3]Shoring and Strutting'!#REF!</definedName>
    <definedName name="RMHTW" localSheetId="17">'[3]Shoring and Strutting'!#REF!</definedName>
    <definedName name="RMHTW" localSheetId="18">'[3]Shoring and Strutting'!#REF!</definedName>
    <definedName name="RMHTW" localSheetId="20">'[3]Shoring and Strutting'!#REF!</definedName>
    <definedName name="RMHTW" localSheetId="21">'[3]Shoring and Strutting'!#REF!</definedName>
    <definedName name="RMHTW" localSheetId="9">'[4]Shoring and Strutting'!#REF!</definedName>
    <definedName name="RMHTW" localSheetId="15">'[4]Shoring and Strutting'!#REF!</definedName>
    <definedName name="RMHTW" localSheetId="16">'[4]Shoring and Strutting'!#REF!</definedName>
    <definedName name="RMHTW" localSheetId="4">'[4]Shoring and Strutting'!#REF!</definedName>
    <definedName name="RMHTW" localSheetId="10">'[4]Shoring and Strutting'!#REF!</definedName>
    <definedName name="RMHTW">'[3]Shoring and Strutting'!#REF!</definedName>
    <definedName name="Roadfurnitures" localSheetId="11">#REF!</definedName>
    <definedName name="Roadfurnitures" localSheetId="18">#REF!</definedName>
    <definedName name="Roadfurnitures" localSheetId="21">#REF!</definedName>
    <definedName name="Roadfurnitures" localSheetId="9">[20]Spec!$B$39</definedName>
    <definedName name="Roadfurnitures" localSheetId="16">[20]Spec!$B$39</definedName>
    <definedName name="Roadfurnitures" localSheetId="4">[20]Spec!$B$39</definedName>
    <definedName name="Roadfurnitures" localSheetId="10">[20]Spec!$B$39</definedName>
    <definedName name="Roadfurnitures">#REF!</definedName>
    <definedName name="Rod">'[137]Side wall dsn Formula'!$I$20</definedName>
    <definedName name="Rodwt" localSheetId="24">#REF!</definedName>
    <definedName name="Rodwt" localSheetId="11">#REF!</definedName>
    <definedName name="Rodwt" localSheetId="18">#REF!</definedName>
    <definedName name="Rodwt" localSheetId="21">#REF!</definedName>
    <definedName name="Rodwt" localSheetId="9">#REF!</definedName>
    <definedName name="Rodwt" localSheetId="15">#REF!</definedName>
    <definedName name="Rodwt" localSheetId="16">#REF!</definedName>
    <definedName name="Rodwt" localSheetId="4">#REF!</definedName>
    <definedName name="Rodwt" localSheetId="10">#REF!</definedName>
    <definedName name="Rodwt">#REF!</definedName>
    <definedName name="Roof_Offset" localSheetId="24">[63]INPUT!$B$43</definedName>
    <definedName name="Roof_Offset" localSheetId="8">[64]INPUT!$B$43</definedName>
    <definedName name="Roof_Offset" localSheetId="9">[65]INPUT!$B$43</definedName>
    <definedName name="Roof_Offset" localSheetId="15">[39]INPUT!$B$44</definedName>
    <definedName name="Roof_Offset" localSheetId="16">[67]INPUT!$B$43</definedName>
    <definedName name="Roof_Offset" localSheetId="4">[65]INPUT!$B$43</definedName>
    <definedName name="Roof_Offset" localSheetId="10">[65]INPUT!$B$43</definedName>
    <definedName name="Roof_Offset">[68]INPUT!$B$43</definedName>
    <definedName name="Roof_Tmm" localSheetId="24">[63]INPUT!$B$79</definedName>
    <definedName name="Roof_Tmm" localSheetId="8">[64]INPUT!$B$79</definedName>
    <definedName name="Roof_Tmm" localSheetId="9">[138]INPUT!$B$79</definedName>
    <definedName name="Roof_Tmm" localSheetId="15">[39]INPUT!$B$80</definedName>
    <definedName name="Roof_Tmm" localSheetId="6">[139]INPUT!$B$79</definedName>
    <definedName name="Roof_Tmm" localSheetId="16">[67]INPUT!$B$79</definedName>
    <definedName name="Roof_Tmm" localSheetId="4">[138]INPUT!$B$79</definedName>
    <definedName name="Roof_Tmm" localSheetId="10">[138]INPUT!$B$79</definedName>
    <definedName name="Roof_Tmm">[68]INPUT!$B$79</definedName>
    <definedName name="Roughening" localSheetId="11">#REF!</definedName>
    <definedName name="Roughening" localSheetId="18">#REF!</definedName>
    <definedName name="Roughening" localSheetId="21">#REF!</definedName>
    <definedName name="Roughening" localSheetId="9">#REF!</definedName>
    <definedName name="Roughening" localSheetId="16">#REF!</definedName>
    <definedName name="Roughening" localSheetId="4">#REF!</definedName>
    <definedName name="Roughening" localSheetId="10">#REF!</definedName>
    <definedName name="Roughening">#REF!</definedName>
    <definedName name="rr" localSheetId="23">#REF!</definedName>
    <definedName name="rr" localSheetId="24">#REF!</definedName>
    <definedName name="rr" localSheetId="5">#REF!</definedName>
    <definedName name="rr" localSheetId="11">#REF!</definedName>
    <definedName name="rr" localSheetId="14">#REF!</definedName>
    <definedName name="rr" localSheetId="17">#REF!</definedName>
    <definedName name="rr" localSheetId="18">#REF!</definedName>
    <definedName name="rr" localSheetId="20">#REF!</definedName>
    <definedName name="rr" localSheetId="21">#REF!</definedName>
    <definedName name="RR" localSheetId="9">#REF!</definedName>
    <definedName name="rr" localSheetId="15">#REF!</definedName>
    <definedName name="RR" localSheetId="16">#REF!</definedName>
    <definedName name="RR" localSheetId="4">#REF!</definedName>
    <definedName name="RR" localSheetId="10">#REF!</definedName>
    <definedName name="rr">#REF!</definedName>
    <definedName name="rrr" localSheetId="18">[28]Spec!#REF!</definedName>
    <definedName name="rrr" localSheetId="21">[28]Spec!#REF!</definedName>
    <definedName name="rrr" localSheetId="9">[28]Spec!#REF!</definedName>
    <definedName name="rrr" localSheetId="16">[28]Spec!#REF!</definedName>
    <definedName name="rrr" localSheetId="4">[28]Spec!#REF!</definedName>
    <definedName name="rrr" localSheetId="10">[28]Spec!#REF!</definedName>
    <definedName name="rrr">[28]Spec!#REF!</definedName>
    <definedName name="RST" localSheetId="23">'[3]Shoring and Strutting'!#REF!</definedName>
    <definedName name="RST" localSheetId="24">'[3]Shoring and Strutting'!#REF!</definedName>
    <definedName name="RST" localSheetId="5">'[3]Shoring and Strutting'!#REF!</definedName>
    <definedName name="RST" localSheetId="14">'[3]Shoring and Strutting'!#REF!</definedName>
    <definedName name="RST" localSheetId="17">'[3]Shoring and Strutting'!#REF!</definedName>
    <definedName name="RST" localSheetId="18">'[3]Shoring and Strutting'!#REF!</definedName>
    <definedName name="RST" localSheetId="20">'[3]Shoring and Strutting'!#REF!</definedName>
    <definedName name="RST" localSheetId="21">'[3]Shoring and Strutting'!#REF!</definedName>
    <definedName name="RST" localSheetId="9">'[4]Shoring and Strutting'!#REF!</definedName>
    <definedName name="RST" localSheetId="15">'[4]Shoring and Strutting'!#REF!</definedName>
    <definedName name="RST" localSheetId="16">'[4]Shoring and Strutting'!#REF!</definedName>
    <definedName name="RST" localSheetId="4">'[4]Shoring and Strutting'!#REF!</definedName>
    <definedName name="RST" localSheetId="10">'[4]Shoring and Strutting'!#REF!</definedName>
    <definedName name="RST">'[3]Shoring and Strutting'!#REF!</definedName>
    <definedName name="Rumblestrip" localSheetId="11">#REF!</definedName>
    <definedName name="Rumblestrip" localSheetId="18">#REF!</definedName>
    <definedName name="Rumblestrip" localSheetId="21">#REF!</definedName>
    <definedName name="Rumblestrip" localSheetId="9">[20]Spec!$D$26</definedName>
    <definedName name="Rumblestrip" localSheetId="16">[20]Spec!$D$26</definedName>
    <definedName name="Rumblestrip" localSheetId="4">[20]Spec!$D$26</definedName>
    <definedName name="Rumblestrip" localSheetId="10">[20]Spec!$D$26</definedName>
    <definedName name="Rumblestrip">#REF!</definedName>
    <definedName name="RW" localSheetId="18">[101]Spec!#REF!</definedName>
    <definedName name="RW" localSheetId="21">[101]Spec!#REF!</definedName>
    <definedName name="RW" localSheetId="9">[102]Spec!#REF!</definedName>
    <definedName name="RW" localSheetId="4">[102]Spec!#REF!</definedName>
    <definedName name="RW" localSheetId="10">[102]Spec!#REF!</definedName>
    <definedName name="RW">[101]Spec!#REF!</definedName>
    <definedName name="RWP" localSheetId="11">#REF!</definedName>
    <definedName name="RWP" localSheetId="18">#REF!</definedName>
    <definedName name="RWP" localSheetId="21">#REF!</definedName>
    <definedName name="RWP" localSheetId="9">#REF!</definedName>
    <definedName name="RWP" localSheetId="16">#REF!</definedName>
    <definedName name="RWP" localSheetId="4">#REF!</definedName>
    <definedName name="RWP" localSheetId="10">#REF!</definedName>
    <definedName name="RWP">#REF!</definedName>
    <definedName name="RWP." localSheetId="18">[101]Spec!#REF!</definedName>
    <definedName name="RWP." localSheetId="21">[101]Spec!#REF!</definedName>
    <definedName name="RWP." localSheetId="9">[102]Spec!#REF!</definedName>
    <definedName name="RWP." localSheetId="4">[102]Spec!#REF!</definedName>
    <definedName name="RWP." localSheetId="10">[102]Spec!#REF!</definedName>
    <definedName name="RWP.">[101]Spec!#REF!</definedName>
    <definedName name="s" localSheetId="24">'[57]Side wall dsn Formula'!$I$2</definedName>
    <definedName name="s" localSheetId="9">'[58]Side wall dsn Formula'!$I$2</definedName>
    <definedName name="s" localSheetId="15">'[45]Side wall dsn Formula'!$I$2</definedName>
    <definedName name="s" localSheetId="16">'[58]Side wall dsn Formula'!$I$2</definedName>
    <definedName name="s" localSheetId="4">'[58]Side wall dsn Formula'!$I$2</definedName>
    <definedName name="s" localSheetId="10">'[58]Side wall dsn Formula'!$I$2</definedName>
    <definedName name="s">'[46]Side wall dsn Formula'!$I$2</definedName>
    <definedName name="s_yild" localSheetId="24">#REF!</definedName>
    <definedName name="s_yild" localSheetId="11">#REF!</definedName>
    <definedName name="s_yild" localSheetId="18">#REF!</definedName>
    <definedName name="s_yild" localSheetId="21">#REF!</definedName>
    <definedName name="s_yild" localSheetId="4">#REF!</definedName>
    <definedName name="s_yild">#REF!</definedName>
    <definedName name="s0" localSheetId="23">#REF!</definedName>
    <definedName name="s0" localSheetId="24">#REF!</definedName>
    <definedName name="s0" localSheetId="5">#REF!</definedName>
    <definedName name="s0" localSheetId="11">#REF!</definedName>
    <definedName name="s0" localSheetId="14">#REF!</definedName>
    <definedName name="s0" localSheetId="17">#REF!</definedName>
    <definedName name="s0" localSheetId="18">#REF!</definedName>
    <definedName name="s0" localSheetId="20">#REF!</definedName>
    <definedName name="s0" localSheetId="21">#REF!</definedName>
    <definedName name="s0" localSheetId="9">#REF!</definedName>
    <definedName name="s0" localSheetId="15">#REF!</definedName>
    <definedName name="s0" localSheetId="16">#REF!</definedName>
    <definedName name="s0" localSheetId="4">#REF!</definedName>
    <definedName name="s0" localSheetId="10">#REF!</definedName>
    <definedName name="s0">#REF!</definedName>
    <definedName name="s10.3" localSheetId="23">#REF!</definedName>
    <definedName name="s10.3" localSheetId="24">#REF!</definedName>
    <definedName name="s10.3" localSheetId="5">#REF!</definedName>
    <definedName name="s10.3" localSheetId="14">#REF!</definedName>
    <definedName name="s10.3" localSheetId="17">#REF!</definedName>
    <definedName name="s10.3" localSheetId="18">#REF!</definedName>
    <definedName name="s10.3" localSheetId="20">#REF!</definedName>
    <definedName name="s10.3" localSheetId="21">#REF!</definedName>
    <definedName name="s10.3" localSheetId="9">#REF!</definedName>
    <definedName name="s10.3" localSheetId="15">#REF!</definedName>
    <definedName name="s10.3" localSheetId="16">#REF!</definedName>
    <definedName name="s10.3" localSheetId="4">#REF!</definedName>
    <definedName name="s10.3" localSheetId="10">#REF!</definedName>
    <definedName name="s10.3">#REF!</definedName>
    <definedName name="s10_3" localSheetId="11">#REF!</definedName>
    <definedName name="s10_3" localSheetId="18">#REF!</definedName>
    <definedName name="s10_3" localSheetId="21">#REF!</definedName>
    <definedName name="s10_3" localSheetId="4">#REF!</definedName>
    <definedName name="s10_3">#REF!</definedName>
    <definedName name="s11.3" localSheetId="23">#REF!</definedName>
    <definedName name="s11.3" localSheetId="24">#REF!</definedName>
    <definedName name="s11.3" localSheetId="5">#REF!</definedName>
    <definedName name="s11.3" localSheetId="14">#REF!</definedName>
    <definedName name="s11.3" localSheetId="17">#REF!</definedName>
    <definedName name="s11.3" localSheetId="18">#REF!</definedName>
    <definedName name="s11.3" localSheetId="20">#REF!</definedName>
    <definedName name="s11.3" localSheetId="21">#REF!</definedName>
    <definedName name="s11.3" localSheetId="9">#REF!</definedName>
    <definedName name="s11.3" localSheetId="15">#REF!</definedName>
    <definedName name="s11.3" localSheetId="16">#REF!</definedName>
    <definedName name="s11.3" localSheetId="4">#REF!</definedName>
    <definedName name="s11.3" localSheetId="10">#REF!</definedName>
    <definedName name="s11.3">#REF!</definedName>
    <definedName name="s11_3" localSheetId="11">#REF!</definedName>
    <definedName name="s11_3" localSheetId="18">#REF!</definedName>
    <definedName name="s11_3" localSheetId="21">#REF!</definedName>
    <definedName name="s11_3" localSheetId="4">#REF!</definedName>
    <definedName name="s11_3">#REF!</definedName>
    <definedName name="s12.3" localSheetId="23">#REF!</definedName>
    <definedName name="s12.3" localSheetId="24">#REF!</definedName>
    <definedName name="s12.3" localSheetId="5">#REF!</definedName>
    <definedName name="s12.3" localSheetId="14">#REF!</definedName>
    <definedName name="s12.3" localSheetId="17">#REF!</definedName>
    <definedName name="s12.3" localSheetId="18">#REF!</definedName>
    <definedName name="s12.3" localSheetId="20">#REF!</definedName>
    <definedName name="s12.3" localSheetId="21">#REF!</definedName>
    <definedName name="s12.3" localSheetId="4">#REF!</definedName>
    <definedName name="s12.3">#REF!</definedName>
    <definedName name="s12_3" localSheetId="11">#REF!</definedName>
    <definedName name="s12_3" localSheetId="18">#REF!</definedName>
    <definedName name="s12_3" localSheetId="21">#REF!</definedName>
    <definedName name="s12_3" localSheetId="4">#REF!</definedName>
    <definedName name="s12_3">#REF!</definedName>
    <definedName name="s13.3" localSheetId="23">#REF!</definedName>
    <definedName name="s13.3" localSheetId="24">#REF!</definedName>
    <definedName name="s13.3" localSheetId="5">#REF!</definedName>
    <definedName name="s13.3" localSheetId="14">#REF!</definedName>
    <definedName name="s13.3" localSheetId="17">#REF!</definedName>
    <definedName name="s13.3" localSheetId="18">#REF!</definedName>
    <definedName name="s13.3" localSheetId="20">#REF!</definedName>
    <definedName name="s13.3" localSheetId="21">#REF!</definedName>
    <definedName name="s13.3" localSheetId="4">#REF!</definedName>
    <definedName name="s13.3">#REF!</definedName>
    <definedName name="s13_3" localSheetId="11">#REF!</definedName>
    <definedName name="s13_3" localSheetId="18">#REF!</definedName>
    <definedName name="s13_3" localSheetId="21">#REF!</definedName>
    <definedName name="s13_3" localSheetId="4">#REF!</definedName>
    <definedName name="s13_3">#REF!</definedName>
    <definedName name="s14.3" localSheetId="23">#REF!</definedName>
    <definedName name="s14.3" localSheetId="24">#REF!</definedName>
    <definedName name="s14.3" localSheetId="5">#REF!</definedName>
    <definedName name="s14.3" localSheetId="14">#REF!</definedName>
    <definedName name="s14.3" localSheetId="17">#REF!</definedName>
    <definedName name="s14.3" localSheetId="18">#REF!</definedName>
    <definedName name="s14.3" localSheetId="20">#REF!</definedName>
    <definedName name="s14.3" localSheetId="21">#REF!</definedName>
    <definedName name="s14.3" localSheetId="4">#REF!</definedName>
    <definedName name="s14.3">#REF!</definedName>
    <definedName name="s14_3" localSheetId="11">#REF!</definedName>
    <definedName name="s14_3" localSheetId="18">#REF!</definedName>
    <definedName name="s14_3" localSheetId="21">#REF!</definedName>
    <definedName name="s14_3" localSheetId="4">#REF!</definedName>
    <definedName name="s14_3">#REF!</definedName>
    <definedName name="s15.3" localSheetId="23">#REF!</definedName>
    <definedName name="s15.3" localSheetId="24">#REF!</definedName>
    <definedName name="s15.3" localSheetId="5">#REF!</definedName>
    <definedName name="s15.3" localSheetId="14">#REF!</definedName>
    <definedName name="s15.3" localSheetId="17">#REF!</definedName>
    <definedName name="s15.3" localSheetId="18">#REF!</definedName>
    <definedName name="s15.3" localSheetId="20">#REF!</definedName>
    <definedName name="s15.3" localSheetId="21">#REF!</definedName>
    <definedName name="s15.3" localSheetId="4">#REF!</definedName>
    <definedName name="s15.3">#REF!</definedName>
    <definedName name="s15_3" localSheetId="11">#REF!</definedName>
    <definedName name="s15_3" localSheetId="18">#REF!</definedName>
    <definedName name="s15_3" localSheetId="21">#REF!</definedName>
    <definedName name="s15_3" localSheetId="4">#REF!</definedName>
    <definedName name="s15_3">#REF!</definedName>
    <definedName name="s16.3" localSheetId="23">#REF!</definedName>
    <definedName name="s16.3" localSheetId="24">#REF!</definedName>
    <definedName name="s16.3" localSheetId="5">#REF!</definedName>
    <definedName name="s16.3" localSheetId="14">#REF!</definedName>
    <definedName name="s16.3" localSheetId="17">#REF!</definedName>
    <definedName name="s16.3" localSheetId="18">#REF!</definedName>
    <definedName name="s16.3" localSheetId="20">#REF!</definedName>
    <definedName name="s16.3" localSheetId="21">#REF!</definedName>
    <definedName name="s16.3" localSheetId="4">#REF!</definedName>
    <definedName name="s16.3">#REF!</definedName>
    <definedName name="s16_3" localSheetId="11">#REF!</definedName>
    <definedName name="s16_3" localSheetId="18">#REF!</definedName>
    <definedName name="s16_3" localSheetId="21">#REF!</definedName>
    <definedName name="s16_3" localSheetId="4">#REF!</definedName>
    <definedName name="s16_3">#REF!</definedName>
    <definedName name="s17.3" localSheetId="23">#REF!</definedName>
    <definedName name="s17.3" localSheetId="24">#REF!</definedName>
    <definedName name="s17.3" localSheetId="5">#REF!</definedName>
    <definedName name="s17.3" localSheetId="14">#REF!</definedName>
    <definedName name="s17.3" localSheetId="17">#REF!</definedName>
    <definedName name="s17.3" localSheetId="18">#REF!</definedName>
    <definedName name="s17.3" localSheetId="20">#REF!</definedName>
    <definedName name="s17.3" localSheetId="21">#REF!</definedName>
    <definedName name="s17.3" localSheetId="4">#REF!</definedName>
    <definedName name="s17.3">#REF!</definedName>
    <definedName name="s17_3" localSheetId="11">#REF!</definedName>
    <definedName name="s17_3" localSheetId="18">#REF!</definedName>
    <definedName name="s17_3" localSheetId="21">#REF!</definedName>
    <definedName name="s17_3" localSheetId="4">#REF!</definedName>
    <definedName name="s17_3">#REF!</definedName>
    <definedName name="s18.3" localSheetId="23">#REF!</definedName>
    <definedName name="s18.3" localSheetId="24">#REF!</definedName>
    <definedName name="s18.3" localSheetId="5">#REF!</definedName>
    <definedName name="s18.3" localSheetId="14">#REF!</definedName>
    <definedName name="s18.3" localSheetId="17">#REF!</definedName>
    <definedName name="s18.3" localSheetId="18">#REF!</definedName>
    <definedName name="s18.3" localSheetId="20">#REF!</definedName>
    <definedName name="s18.3" localSheetId="21">#REF!</definedName>
    <definedName name="s18.3" localSheetId="4">#REF!</definedName>
    <definedName name="s18.3">#REF!</definedName>
    <definedName name="s18_3" localSheetId="11">#REF!</definedName>
    <definedName name="s18_3" localSheetId="18">#REF!</definedName>
    <definedName name="s18_3" localSheetId="21">#REF!</definedName>
    <definedName name="s18_3" localSheetId="4">#REF!</definedName>
    <definedName name="s18_3">#REF!</definedName>
    <definedName name="s19.3" localSheetId="23">#REF!</definedName>
    <definedName name="s19.3" localSheetId="24">#REF!</definedName>
    <definedName name="s19.3" localSheetId="5">#REF!</definedName>
    <definedName name="s19.3" localSheetId="14">#REF!</definedName>
    <definedName name="s19.3" localSheetId="17">#REF!</definedName>
    <definedName name="s19.3" localSheetId="18">#REF!</definedName>
    <definedName name="s19.3" localSheetId="20">#REF!</definedName>
    <definedName name="s19.3" localSheetId="21">#REF!</definedName>
    <definedName name="s19.3" localSheetId="4">#REF!</definedName>
    <definedName name="s19.3">#REF!</definedName>
    <definedName name="s19_3" localSheetId="11">#REF!</definedName>
    <definedName name="s19_3" localSheetId="18">#REF!</definedName>
    <definedName name="s19_3" localSheetId="21">#REF!</definedName>
    <definedName name="s19_3" localSheetId="4">#REF!</definedName>
    <definedName name="s19_3">#REF!</definedName>
    <definedName name="s20.3" localSheetId="23">#REF!</definedName>
    <definedName name="s20.3" localSheetId="24">#REF!</definedName>
    <definedName name="s20.3" localSheetId="5">#REF!</definedName>
    <definedName name="s20.3" localSheetId="14">#REF!</definedName>
    <definedName name="s20.3" localSheetId="17">#REF!</definedName>
    <definedName name="s20.3" localSheetId="18">#REF!</definedName>
    <definedName name="s20.3" localSheetId="20">#REF!</definedName>
    <definedName name="s20.3" localSheetId="21">#REF!</definedName>
    <definedName name="s20.3" localSheetId="4">#REF!</definedName>
    <definedName name="s20.3">#REF!</definedName>
    <definedName name="s20_3" localSheetId="11">#REF!</definedName>
    <definedName name="s20_3" localSheetId="18">#REF!</definedName>
    <definedName name="s20_3" localSheetId="21">#REF!</definedName>
    <definedName name="s20_3" localSheetId="4">#REF!</definedName>
    <definedName name="s20_3">#REF!</definedName>
    <definedName name="s3.3" localSheetId="23">#REF!</definedName>
    <definedName name="s3.3" localSheetId="24">#REF!</definedName>
    <definedName name="s3.3" localSheetId="5">#REF!</definedName>
    <definedName name="s3.3" localSheetId="14">#REF!</definedName>
    <definedName name="s3.3" localSheetId="17">#REF!</definedName>
    <definedName name="s3.3" localSheetId="18">#REF!</definedName>
    <definedName name="s3.3" localSheetId="20">#REF!</definedName>
    <definedName name="s3.3" localSheetId="21">#REF!</definedName>
    <definedName name="s3.3" localSheetId="4">#REF!</definedName>
    <definedName name="s3.3">#REF!</definedName>
    <definedName name="s3_3" localSheetId="11">#REF!</definedName>
    <definedName name="s3_3" localSheetId="18">#REF!</definedName>
    <definedName name="s3_3" localSheetId="21">#REF!</definedName>
    <definedName name="s3_3" localSheetId="4">#REF!</definedName>
    <definedName name="s3_3">#REF!</definedName>
    <definedName name="s4.3" localSheetId="23">#REF!</definedName>
    <definedName name="s4.3" localSheetId="24">#REF!</definedName>
    <definedName name="s4.3" localSheetId="5">#REF!</definedName>
    <definedName name="s4.3" localSheetId="14">#REF!</definedName>
    <definedName name="s4.3" localSheetId="17">#REF!</definedName>
    <definedName name="s4.3" localSheetId="18">#REF!</definedName>
    <definedName name="s4.3" localSheetId="20">#REF!</definedName>
    <definedName name="s4.3" localSheetId="21">#REF!</definedName>
    <definedName name="s4.3" localSheetId="4">#REF!</definedName>
    <definedName name="s4.3">#REF!</definedName>
    <definedName name="s4_3" localSheetId="11">#REF!</definedName>
    <definedName name="s4_3" localSheetId="18">#REF!</definedName>
    <definedName name="s4_3" localSheetId="21">#REF!</definedName>
    <definedName name="s4_3" localSheetId="4">#REF!</definedName>
    <definedName name="s4_3">#REF!</definedName>
    <definedName name="s5.3" localSheetId="23">#REF!</definedName>
    <definedName name="s5.3" localSheetId="24">#REF!</definedName>
    <definedName name="s5.3" localSheetId="5">#REF!</definedName>
    <definedName name="s5.3" localSheetId="14">#REF!</definedName>
    <definedName name="s5.3" localSheetId="17">#REF!</definedName>
    <definedName name="s5.3" localSheetId="18">#REF!</definedName>
    <definedName name="s5.3" localSheetId="20">#REF!</definedName>
    <definedName name="s5.3" localSheetId="21">#REF!</definedName>
    <definedName name="s5.3" localSheetId="4">#REF!</definedName>
    <definedName name="s5.3">#REF!</definedName>
    <definedName name="s5_3" localSheetId="11">#REF!</definedName>
    <definedName name="s5_3" localSheetId="18">#REF!</definedName>
    <definedName name="s5_3" localSheetId="21">#REF!</definedName>
    <definedName name="s5_3" localSheetId="4">#REF!</definedName>
    <definedName name="s5_3">#REF!</definedName>
    <definedName name="s6.3" localSheetId="23">#REF!</definedName>
    <definedName name="s6.3" localSheetId="24">#REF!</definedName>
    <definedName name="s6.3" localSheetId="5">#REF!</definedName>
    <definedName name="s6.3" localSheetId="14">#REF!</definedName>
    <definedName name="s6.3" localSheetId="17">#REF!</definedName>
    <definedName name="s6.3" localSheetId="18">#REF!</definedName>
    <definedName name="s6.3" localSheetId="20">#REF!</definedName>
    <definedName name="s6.3" localSheetId="21">#REF!</definedName>
    <definedName name="s6.3" localSheetId="4">#REF!</definedName>
    <definedName name="s6.3">#REF!</definedName>
    <definedName name="s6_3" localSheetId="11">#REF!</definedName>
    <definedName name="s6_3" localSheetId="18">#REF!</definedName>
    <definedName name="s6_3" localSheetId="21">#REF!</definedName>
    <definedName name="s6_3" localSheetId="4">#REF!</definedName>
    <definedName name="s6_3">#REF!</definedName>
    <definedName name="s7.3" localSheetId="23">#REF!</definedName>
    <definedName name="s7.3" localSheetId="24">#REF!</definedName>
    <definedName name="s7.3" localSheetId="5">#REF!</definedName>
    <definedName name="s7.3" localSheetId="14">#REF!</definedName>
    <definedName name="s7.3" localSheetId="17">#REF!</definedName>
    <definedName name="s7.3" localSheetId="18">#REF!</definedName>
    <definedName name="s7.3" localSheetId="20">#REF!</definedName>
    <definedName name="s7.3" localSheetId="21">#REF!</definedName>
    <definedName name="s7.3" localSheetId="4">#REF!</definedName>
    <definedName name="s7.3">#REF!</definedName>
    <definedName name="s7_3" localSheetId="11">#REF!</definedName>
    <definedName name="s7_3" localSheetId="18">#REF!</definedName>
    <definedName name="s7_3" localSheetId="21">#REF!</definedName>
    <definedName name="s7_3" localSheetId="4">#REF!</definedName>
    <definedName name="s7_3">#REF!</definedName>
    <definedName name="s8.3" localSheetId="23">#REF!</definedName>
    <definedName name="s8.3" localSheetId="24">#REF!</definedName>
    <definedName name="s8.3" localSheetId="5">#REF!</definedName>
    <definedName name="s8.3" localSheetId="14">#REF!</definedName>
    <definedName name="s8.3" localSheetId="17">#REF!</definedName>
    <definedName name="s8.3" localSheetId="18">#REF!</definedName>
    <definedName name="s8.3" localSheetId="20">#REF!</definedName>
    <definedName name="s8.3" localSheetId="21">#REF!</definedName>
    <definedName name="s8.3" localSheetId="4">#REF!</definedName>
    <definedName name="s8.3">#REF!</definedName>
    <definedName name="s8_3" localSheetId="11">#REF!</definedName>
    <definedName name="s8_3" localSheetId="18">#REF!</definedName>
    <definedName name="s8_3" localSheetId="21">#REF!</definedName>
    <definedName name="s8_3" localSheetId="4">#REF!</definedName>
    <definedName name="s8_3">#REF!</definedName>
    <definedName name="s9.3" localSheetId="23">#REF!</definedName>
    <definedName name="s9.3" localSheetId="24">#REF!</definedName>
    <definedName name="s9.3" localSheetId="5">#REF!</definedName>
    <definedName name="s9.3" localSheetId="14">#REF!</definedName>
    <definedName name="s9.3" localSheetId="17">#REF!</definedName>
    <definedName name="s9.3" localSheetId="18">#REF!</definedName>
    <definedName name="s9.3" localSheetId="20">#REF!</definedName>
    <definedName name="s9.3" localSheetId="21">#REF!</definedName>
    <definedName name="s9.3" localSheetId="4">#REF!</definedName>
    <definedName name="s9.3">#REF!</definedName>
    <definedName name="s9_3" localSheetId="11">#REF!</definedName>
    <definedName name="s9_3" localSheetId="18">#REF!</definedName>
    <definedName name="s9_3" localSheetId="21">#REF!</definedName>
    <definedName name="s9_3" localSheetId="4">#REF!</definedName>
    <definedName name="s9_3">#REF!</definedName>
    <definedName name="SA" localSheetId="4">#REF!</definedName>
    <definedName name="SA">#REF!</definedName>
    <definedName name="saftyappliancerate">'[81]Safty appli'!$F$3:$F$14</definedName>
    <definedName name="SAND_FILL" localSheetId="23">#REF!</definedName>
    <definedName name="SAND_FILL" localSheetId="24">#REF!</definedName>
    <definedName name="SAND_FILL" localSheetId="5">#REF!</definedName>
    <definedName name="SAND_FILL" localSheetId="11">#REF!</definedName>
    <definedName name="SAND_FILL" localSheetId="14">#REF!</definedName>
    <definedName name="SAND_FILL" localSheetId="17">#REF!</definedName>
    <definedName name="SAND_FILL" localSheetId="18">#REF!</definedName>
    <definedName name="SAND_FILL" localSheetId="20">#REF!</definedName>
    <definedName name="SAND_FILL" localSheetId="21">#REF!</definedName>
    <definedName name="SAND_FILL" localSheetId="4">#REF!</definedName>
    <definedName name="SAND_FILL">#REF!</definedName>
    <definedName name="sandDep" localSheetId="24">[63]INPUT!$B$55</definedName>
    <definedName name="sandDep" localSheetId="8">[64]INPUT!$B$55</definedName>
    <definedName name="sandDep" localSheetId="9">[65]INPUT!$B$55</definedName>
    <definedName name="sandDep" localSheetId="15">[39]INPUT!$B$56</definedName>
    <definedName name="sandDep" localSheetId="16">[67]INPUT!$B$55</definedName>
    <definedName name="sandDep" localSheetId="4">[65]INPUT!$B$55</definedName>
    <definedName name="sandDep" localSheetId="10">[65]INPUT!$B$55</definedName>
    <definedName name="sandDep">[68]INPUT!$B$55</definedName>
    <definedName name="sandfii" localSheetId="11">#REF!</definedName>
    <definedName name="sandfii" localSheetId="18">#REF!</definedName>
    <definedName name="sandfii" localSheetId="21">#REF!</definedName>
    <definedName name="sandfii" localSheetId="9">#REF!</definedName>
    <definedName name="sandfii" localSheetId="16">#REF!</definedName>
    <definedName name="sandfii" localSheetId="4">#REF!</definedName>
    <definedName name="sandfii" localSheetId="10">#REF!</definedName>
    <definedName name="sandfii">#REF!</definedName>
    <definedName name="sandfill" localSheetId="23">#REF!</definedName>
    <definedName name="sandfill" localSheetId="24">#REF!</definedName>
    <definedName name="sandfill" localSheetId="5">#REF!</definedName>
    <definedName name="sandfill" localSheetId="11">#REF!</definedName>
    <definedName name="sandfill" localSheetId="14">#REF!</definedName>
    <definedName name="sandfill" localSheetId="17">#REF!</definedName>
    <definedName name="sandfill" localSheetId="18">#REF!</definedName>
    <definedName name="sandfill" localSheetId="20">#REF!</definedName>
    <definedName name="sandfill" localSheetId="21">#REF!</definedName>
    <definedName name="Sandfill" localSheetId="9">#REF!</definedName>
    <definedName name="sandfill" localSheetId="15">#REF!</definedName>
    <definedName name="Sandfill" localSheetId="16">#REF!</definedName>
    <definedName name="Sandfill" localSheetId="4">#REF!</definedName>
    <definedName name="Sandfill" localSheetId="10">#REF!</definedName>
    <definedName name="sandfill">#REF!</definedName>
    <definedName name="SANDFL" localSheetId="23">'[3]Shoring and Strutting'!#REF!</definedName>
    <definedName name="SANDFL" localSheetId="24">'[3]Shoring and Strutting'!#REF!</definedName>
    <definedName name="SANDFL" localSheetId="5">'[3]Shoring and Strutting'!#REF!</definedName>
    <definedName name="SANDFL" localSheetId="14">'[3]Shoring and Strutting'!#REF!</definedName>
    <definedName name="SANDFL" localSheetId="17">'[3]Shoring and Strutting'!#REF!</definedName>
    <definedName name="SANDFL" localSheetId="18">'[3]Shoring and Strutting'!#REF!</definedName>
    <definedName name="SANDFL" localSheetId="20">'[3]Shoring and Strutting'!#REF!</definedName>
    <definedName name="SANDFL" localSheetId="21">'[3]Shoring and Strutting'!#REF!</definedName>
    <definedName name="SANDFL" localSheetId="9">'[4]Shoring and Strutting'!#REF!</definedName>
    <definedName name="SANDFL" localSheetId="15">'[4]Shoring and Strutting'!#REF!</definedName>
    <definedName name="SANDFL" localSheetId="16">'[4]Shoring and Strutting'!#REF!</definedName>
    <definedName name="SANDFL" localSheetId="4">'[4]Shoring and Strutting'!#REF!</definedName>
    <definedName name="SANDFL" localSheetId="10">'[4]Shoring and Strutting'!#REF!</definedName>
    <definedName name="SANDFL">'[3]Shoring and Strutting'!#REF!</definedName>
    <definedName name="SANDMR" localSheetId="23">'[3]Shoring and Strutting'!#REF!</definedName>
    <definedName name="SANDMR" localSheetId="5">'[3]Shoring and Strutting'!#REF!</definedName>
    <definedName name="SANDMR" localSheetId="14">'[3]Shoring and Strutting'!#REF!</definedName>
    <definedName name="SANDMR" localSheetId="17">'[3]Shoring and Strutting'!#REF!</definedName>
    <definedName name="SANDMR" localSheetId="18">'[3]Shoring and Strutting'!#REF!</definedName>
    <definedName name="SANDMR" localSheetId="20">'[3]Shoring and Strutting'!#REF!</definedName>
    <definedName name="SANDMR" localSheetId="21">'[3]Shoring and Strutting'!#REF!</definedName>
    <definedName name="SANDMR" localSheetId="9">'[4]Shoring and Strutting'!#REF!</definedName>
    <definedName name="SANDMR" localSheetId="15">'[4]Shoring and Strutting'!#REF!</definedName>
    <definedName name="SANDMR" localSheetId="16">'[4]Shoring and Strutting'!#REF!</definedName>
    <definedName name="SANDMR" localSheetId="4">'[4]Shoring and Strutting'!#REF!</definedName>
    <definedName name="SANDMR" localSheetId="10">'[4]Shoring and Strutting'!#REF!</definedName>
    <definedName name="SANDMR">'[3]Shoring and Strutting'!#REF!</definedName>
    <definedName name="savratewed">'[96]DAV&amp;SAV'!$G$17:$G$27</definedName>
    <definedName name="savratewoed">'[96]DAV&amp;SAV'!$H$17:$H$27</definedName>
    <definedName name="SC" localSheetId="4">[112]Analy!#REF!</definedName>
    <definedName name="SC">[112]Analy!#REF!</definedName>
    <definedName name="SCAF" localSheetId="23">'[3]Shoring and Strutting'!#REF!</definedName>
    <definedName name="SCAF" localSheetId="14">'[3]Shoring and Strutting'!#REF!</definedName>
    <definedName name="SCAF" localSheetId="17">'[3]Shoring and Strutting'!#REF!</definedName>
    <definedName name="SCAF" localSheetId="18">'[3]Shoring and Strutting'!#REF!</definedName>
    <definedName name="SCAF" localSheetId="21">'[3]Shoring and Strutting'!#REF!</definedName>
    <definedName name="SCAF" localSheetId="9">'[4]Shoring and Strutting'!#REF!</definedName>
    <definedName name="SCAF" localSheetId="15">'[4]Shoring and Strutting'!#REF!</definedName>
    <definedName name="SCAF" localSheetId="16">'[4]Shoring and Strutting'!#REF!</definedName>
    <definedName name="SCAF" localSheetId="4">'[4]Shoring and Strutting'!#REF!</definedName>
    <definedName name="SCAF" localSheetId="10">'[4]Shoring and Strutting'!#REF!</definedName>
    <definedName name="SCAF">'[3]Shoring and Strutting'!#REF!</definedName>
    <definedName name="Scarify" localSheetId="11">#REF!</definedName>
    <definedName name="Scarify" localSheetId="18">#REF!</definedName>
    <definedName name="Scarify" localSheetId="21">#REF!</definedName>
    <definedName name="Scarify" localSheetId="9">[20]Spec!$D$25</definedName>
    <definedName name="Scarify" localSheetId="16">[20]Spec!$D$25</definedName>
    <definedName name="Scarify" localSheetId="4">[20]Spec!$D$25</definedName>
    <definedName name="Scarify" localSheetId="10">[20]Spec!$D$25</definedName>
    <definedName name="Scarify">#REF!</definedName>
    <definedName name="Sch_hab" localSheetId="24">#REF!</definedName>
    <definedName name="Sch_hab" localSheetId="11">#REF!</definedName>
    <definedName name="Sch_hab" localSheetId="18">#REF!</definedName>
    <definedName name="Sch_hab" localSheetId="21">#REF!</definedName>
    <definedName name="Sch_hab" localSheetId="4">#REF!</definedName>
    <definedName name="Sch_hab">#REF!</definedName>
    <definedName name="Sch_type" localSheetId="24">#REF!</definedName>
    <definedName name="Sch_type" localSheetId="11">#REF!</definedName>
    <definedName name="Sch_type" localSheetId="18">#REF!</definedName>
    <definedName name="Sch_type" localSheetId="21">#REF!</definedName>
    <definedName name="Sch_type" localSheetId="4">#REF!</definedName>
    <definedName name="Sch_type">#REF!</definedName>
    <definedName name="Sched_Pay" localSheetId="11">#REF!</definedName>
    <definedName name="Sched_Pay" localSheetId="18">#REF!</definedName>
    <definedName name="Sched_Pay" localSheetId="21">#REF!</definedName>
    <definedName name="Sched_Pay" localSheetId="9">#REF!</definedName>
    <definedName name="Sched_Pay" localSheetId="16">#REF!</definedName>
    <definedName name="Sched_Pay" localSheetId="4">#REF!</definedName>
    <definedName name="Sched_Pay" localSheetId="10">#REF!</definedName>
    <definedName name="Sched_Pay">#REF!</definedName>
    <definedName name="Scheduled_Extra_Payments" localSheetId="11">#REF!</definedName>
    <definedName name="Scheduled_Extra_Payments" localSheetId="18">#REF!</definedName>
    <definedName name="Scheduled_Extra_Payments" localSheetId="21">#REF!</definedName>
    <definedName name="Scheduled_Extra_Payments" localSheetId="9">#REF!</definedName>
    <definedName name="Scheduled_Extra_Payments" localSheetId="16">#REF!</definedName>
    <definedName name="Scheduled_Extra_Payments" localSheetId="4">#REF!</definedName>
    <definedName name="Scheduled_Extra_Payments" localSheetId="10">#REF!</definedName>
    <definedName name="Scheduled_Extra_Payments">#REF!</definedName>
    <definedName name="Scheduled_Interest_Rate" localSheetId="11">#REF!</definedName>
    <definedName name="Scheduled_Interest_Rate" localSheetId="18">#REF!</definedName>
    <definedName name="Scheduled_Interest_Rate" localSheetId="21">#REF!</definedName>
    <definedName name="Scheduled_Interest_Rate" localSheetId="9">#REF!</definedName>
    <definedName name="Scheduled_Interest_Rate" localSheetId="16">#REF!</definedName>
    <definedName name="Scheduled_Interest_Rate" localSheetId="4">#REF!</definedName>
    <definedName name="Scheduled_Interest_Rate" localSheetId="10">#REF!</definedName>
    <definedName name="Scheduled_Interest_Rate">#REF!</definedName>
    <definedName name="Scheduled_Monthly_Payment" localSheetId="11">#REF!</definedName>
    <definedName name="Scheduled_Monthly_Payment" localSheetId="18">#REF!</definedName>
    <definedName name="Scheduled_Monthly_Payment" localSheetId="21">#REF!</definedName>
    <definedName name="Scheduled_Monthly_Payment" localSheetId="4">#REF!</definedName>
    <definedName name="Scheduled_Monthly_Payment">#REF!</definedName>
    <definedName name="Scheme">'[25]Input Data'!$D$1</definedName>
    <definedName name="SCOVC" localSheetId="24">'[3]Shoring and Strutting'!#REF!</definedName>
    <definedName name="SCOVC" localSheetId="14">'[3]Shoring and Strutting'!#REF!</definedName>
    <definedName name="SCOVC" localSheetId="17">'[3]Shoring and Strutting'!#REF!</definedName>
    <definedName name="SCOVC" localSheetId="18">'[3]Shoring and Strutting'!#REF!</definedName>
    <definedName name="SCOVC" localSheetId="21">'[3]Shoring and Strutting'!#REF!</definedName>
    <definedName name="SCOVC" localSheetId="9">'[4]Shoring and Strutting'!#REF!</definedName>
    <definedName name="SCOVC" localSheetId="15">'[4]Shoring and Strutting'!#REF!</definedName>
    <definedName name="SCOVC" localSheetId="16">'[4]Shoring and Strutting'!#REF!</definedName>
    <definedName name="SCOVC" localSheetId="4">'[4]Shoring and Strutting'!#REF!</definedName>
    <definedName name="SCOVC" localSheetId="10">'[4]Shoring and Strutting'!#REF!</definedName>
    <definedName name="SCOVC">'[3]Shoring and Strutting'!#REF!</definedName>
    <definedName name="Sdddd" localSheetId="4">#REF!</definedName>
    <definedName name="Sdddd">#REF!</definedName>
    <definedName name="sdep" localSheetId="24">[63]INPUT!$B$47</definedName>
    <definedName name="sdep" localSheetId="8">[64]INPUT!$B$47</definedName>
    <definedName name="sdep" localSheetId="9">[65]INPUT!$B$47</definedName>
    <definedName name="sdep" localSheetId="15">[39]INPUT!$B$48</definedName>
    <definedName name="sdep" localSheetId="16">[67]INPUT!$B$47</definedName>
    <definedName name="sdep" localSheetId="4">[65]INPUT!$B$47</definedName>
    <definedName name="sdep" localSheetId="10">[65]INPUT!$B$47</definedName>
    <definedName name="sdep">[68]INPUT!$B$47</definedName>
    <definedName name="se" localSheetId="23">#REF!</definedName>
    <definedName name="se" localSheetId="24">#REF!</definedName>
    <definedName name="se" localSheetId="5">#REF!</definedName>
    <definedName name="se" localSheetId="11">#REF!</definedName>
    <definedName name="se" localSheetId="14">#REF!</definedName>
    <definedName name="se" localSheetId="17">#REF!</definedName>
    <definedName name="se" localSheetId="18">#REF!</definedName>
    <definedName name="se" localSheetId="20">#REF!</definedName>
    <definedName name="se" localSheetId="21">#REF!</definedName>
    <definedName name="se" localSheetId="4">#REF!</definedName>
    <definedName name="se">#REF!</definedName>
    <definedName name="Sealcoat" localSheetId="11">#REF!</definedName>
    <definedName name="Sealcoat" localSheetId="18">#REF!</definedName>
    <definedName name="Sealcoat" localSheetId="21">#REF!</definedName>
    <definedName name="Sealcoat" localSheetId="9">[20]Spec!$D$23</definedName>
    <definedName name="Sealcoat" localSheetId="16">[20]Spec!$D$23</definedName>
    <definedName name="Sealcoat" localSheetId="4">[20]Spec!$D$23</definedName>
    <definedName name="Sealcoat" localSheetId="10">[20]Spec!$D$23</definedName>
    <definedName name="Sealcoat">#REF!</definedName>
    <definedName name="sencount">1</definedName>
    <definedName name="Service" localSheetId="11">#REF!</definedName>
    <definedName name="Service" localSheetId="18">#REF!</definedName>
    <definedName name="Service" localSheetId="21">#REF!</definedName>
    <definedName name="Service" localSheetId="9">#REF!</definedName>
    <definedName name="Service" localSheetId="16">#REF!</definedName>
    <definedName name="Service" localSheetId="4">#REF!</definedName>
    <definedName name="Service" localSheetId="10">#REF!</definedName>
    <definedName name="Service">#REF!</definedName>
    <definedName name="side_t" localSheetId="9">[66]Design!$E$867</definedName>
    <definedName name="side_t" localSheetId="15">[66]Design!$E$867</definedName>
    <definedName name="side_t" localSheetId="16">[66]Design!$E$867</definedName>
    <definedName name="side_t" localSheetId="4">[66]Design!$E$867</definedName>
    <definedName name="side_t" localSheetId="10">[66]Design!$E$867</definedName>
    <definedName name="side_t">[74]Design!$E$867</definedName>
    <definedName name="SIDEWALL" localSheetId="24">'[57]SW Formula'!$A$1:$H$219</definedName>
    <definedName name="SIDEWALL" localSheetId="9">'[58]SW Formula'!$A$1:$H$219</definedName>
    <definedName name="SIDEWALL" localSheetId="15">'[45]SW Formula'!$A$1:$H$219</definedName>
    <definedName name="SIDEWALL" localSheetId="16">'[58]SW Formula'!$A$1:$H$219</definedName>
    <definedName name="SIDEWALL" localSheetId="4">'[58]SW Formula'!$A$1:$H$219</definedName>
    <definedName name="SIDEWALL" localSheetId="10">'[58]SW Formula'!$A$1:$H$219</definedName>
    <definedName name="SIDEWALL">'[46]SW Formula'!$A$1:$H$219</definedName>
    <definedName name="SILVER" localSheetId="23">'[3]Shoring and Strutting'!#REF!</definedName>
    <definedName name="SILVER" localSheetId="5">'[3]Shoring and Strutting'!#REF!</definedName>
    <definedName name="SILVER" localSheetId="14">'[3]Shoring and Strutting'!#REF!</definedName>
    <definedName name="SILVER" localSheetId="17">'[3]Shoring and Strutting'!#REF!</definedName>
    <definedName name="SILVER" localSheetId="18">'[3]Shoring and Strutting'!#REF!</definedName>
    <definedName name="SILVER" localSheetId="20">'[3]Shoring and Strutting'!#REF!</definedName>
    <definedName name="SILVER" localSheetId="21">'[3]Shoring and Strutting'!#REF!</definedName>
    <definedName name="SILVER" localSheetId="9">'[4]Shoring and Strutting'!#REF!</definedName>
    <definedName name="SILVER" localSheetId="15">'[4]Shoring and Strutting'!#REF!</definedName>
    <definedName name="SILVER" localSheetId="16">'[4]Shoring and Strutting'!#REF!</definedName>
    <definedName name="SILVER" localSheetId="4">'[4]Shoring and Strutting'!#REF!</definedName>
    <definedName name="SILVER" localSheetId="10">'[4]Shoring and Strutting'!#REF!</definedName>
    <definedName name="SILVER">'[3]Shoring and Strutting'!#REF!</definedName>
    <definedName name="SN" localSheetId="4">#REF!</definedName>
    <definedName name="SN">#REF!</definedName>
    <definedName name="SPe">[84]Spec!$B$19</definedName>
    <definedName name="SPECI" localSheetId="8">DATE(YEAR(Loan_Start),MONTH(Loan_Start)+#NAME?,DAY(Loan_Start))</definedName>
    <definedName name="SPECI" localSheetId="11">DATE(YEAR('A 4 WTP'!Loan_Start),MONTH('A 4 WTP'!Loan_Start)+#NAME?,DAY('A 4 WTP'!Loan_Start))</definedName>
    <definedName name="SPECI" localSheetId="18">DATE(YEAR('A 7  WTP Pset'!Loan_Start),MONTH('A 7  WTP Pset'!Loan_Start)+#NAME?,DAY('A 7  WTP Pset'!Loan_Start))</definedName>
    <definedName name="SPECI" localSheetId="21">DATE(YEAR('A 9_comp_wall'!Loan_Start),MONTH('A 9_comp_wall'!Loan_Start)+#NAME?,DAY('A 9_comp_wall'!Loan_Start))</definedName>
    <definedName name="SPECI" localSheetId="9">DATE(YEAR('Annex for Valves'!Loan_Start),MONTH('Annex for Valves'!Loan_Start)+Payment_Number,DAY('Annex for Valves'!Loan_Start))</definedName>
    <definedName name="SPECI" localSheetId="16">DATE(YEAR('Annex. Walk way '!Loan_Start),MONTH('Annex. Walk way '!Loan_Start)+Payment_Number,DAY('Annex. Walk way '!Loan_Start))</definedName>
    <definedName name="SPECI" localSheetId="4">DATE(YEAR('Sch A1 Annex for Valves '!Loan_Start),MONTH('Sch A1 Annex for Valves '!Loan_Start)+Payment_Number,DAY('Sch A1 Annex for Valves '!Loan_Start))</definedName>
    <definedName name="SPECI" localSheetId="10">DATE(YEAR(SUP_PILLAR_AE!Loan_Start),MONTH(SUP_PILLAR_AE!Loan_Start)+Payment_Number,DAY(SUP_PILLAR_AE!Loan_Start))</definedName>
    <definedName name="SPECI">DATE(YEAR(Loan_Start),MONTH(Loan_Start)+#NAME?,DAY(Loan_Start))</definedName>
    <definedName name="specifi" localSheetId="11">#REF!</definedName>
    <definedName name="specifi" localSheetId="18">#REF!</definedName>
    <definedName name="specifi" localSheetId="21">#REF!</definedName>
    <definedName name="specifi" localSheetId="9">#REF!</definedName>
    <definedName name="specifi" localSheetId="16">#REF!</definedName>
    <definedName name="specifi" localSheetId="4">#REF!</definedName>
    <definedName name="specifi" localSheetId="10">#REF!</definedName>
    <definedName name="specifi">#REF!</definedName>
    <definedName name="ss" localSheetId="23">#REF!</definedName>
    <definedName name="ss" localSheetId="24">#REF!</definedName>
    <definedName name="ss" localSheetId="5">#REF!</definedName>
    <definedName name="ss" localSheetId="11">#REF!</definedName>
    <definedName name="ss" localSheetId="14">#REF!</definedName>
    <definedName name="ss" localSheetId="17">#REF!</definedName>
    <definedName name="ss" localSheetId="18">#REF!</definedName>
    <definedName name="ss" localSheetId="20">#REF!</definedName>
    <definedName name="ss" localSheetId="21">#REF!</definedName>
    <definedName name="ss" localSheetId="9">#REF!</definedName>
    <definedName name="ss" localSheetId="15">#REF!</definedName>
    <definedName name="ss" localSheetId="4">#REF!</definedName>
    <definedName name="ss" localSheetId="10">#REF!</definedName>
    <definedName name="ss">#REF!</definedName>
    <definedName name="ssas" localSheetId="23">#REF!</definedName>
    <definedName name="ssas" localSheetId="24">#REF!</definedName>
    <definedName name="ssas" localSheetId="5">#REF!</definedName>
    <definedName name="ssas" localSheetId="11">#REF!</definedName>
    <definedName name="ssas" localSheetId="14">#REF!</definedName>
    <definedName name="ssas" localSheetId="17">#REF!</definedName>
    <definedName name="ssas" localSheetId="18">#REF!</definedName>
    <definedName name="ssas" localSheetId="20">#REF!</definedName>
    <definedName name="ssas" localSheetId="21">#REF!</definedName>
    <definedName name="ssas" localSheetId="4">#REF!</definedName>
    <definedName name="ssas">#REF!</definedName>
    <definedName name="SSS" localSheetId="4">[112]Analy!#REF!</definedName>
    <definedName name="SSS">[112]Analy!#REF!</definedName>
    <definedName name="ssss" localSheetId="23">#REF!</definedName>
    <definedName name="ssss" localSheetId="24">#REF!</definedName>
    <definedName name="ssss" localSheetId="5">#REF!</definedName>
    <definedName name="ssss" localSheetId="11">#REF!</definedName>
    <definedName name="ssss" localSheetId="14">#REF!</definedName>
    <definedName name="ssss" localSheetId="17">#REF!</definedName>
    <definedName name="ssss" localSheetId="18">#REF!</definedName>
    <definedName name="ssss" localSheetId="20">#REF!</definedName>
    <definedName name="ssss" localSheetId="21">#REF!</definedName>
    <definedName name="ssss" localSheetId="4">#REF!</definedName>
    <definedName name="ssss">#REF!</definedName>
    <definedName name="sssss" localSheetId="23">#REF!</definedName>
    <definedName name="sssss" localSheetId="24">#REF!</definedName>
    <definedName name="sssss" localSheetId="5">#REF!</definedName>
    <definedName name="sssss" localSheetId="11">#REF!</definedName>
    <definedName name="sssss" localSheetId="14">#REF!</definedName>
    <definedName name="sssss" localSheetId="17">#REF!</definedName>
    <definedName name="sssss" localSheetId="18">#REF!</definedName>
    <definedName name="sssss" localSheetId="20">#REF!</definedName>
    <definedName name="sssss" localSheetId="21">#REF!</definedName>
    <definedName name="sssss" localSheetId="9">#REF!</definedName>
    <definedName name="sssss" localSheetId="15">#REF!</definedName>
    <definedName name="sssss" localSheetId="4">#REF!</definedName>
    <definedName name="sssss" localSheetId="10">#REF!</definedName>
    <definedName name="sssss">#REF!</definedName>
    <definedName name="ssssssssssssss" localSheetId="4">#REF!</definedName>
    <definedName name="ssssssssssssss">#REF!</definedName>
    <definedName name="ST" localSheetId="4">#REF!</definedName>
    <definedName name="ST">#REF!</definedName>
    <definedName name="st_hd" localSheetId="24">#REF!</definedName>
    <definedName name="st_hd" localSheetId="11">#REF!</definedName>
    <definedName name="st_hd" localSheetId="18">#REF!</definedName>
    <definedName name="st_hd" localSheetId="21">#REF!</definedName>
    <definedName name="st_hd" localSheetId="4">#REF!</definedName>
    <definedName name="st_hd">#REF!</definedName>
    <definedName name="st_ht" localSheetId="24">#REF!</definedName>
    <definedName name="st_ht" localSheetId="11">#REF!</definedName>
    <definedName name="st_ht" localSheetId="18">#REF!</definedName>
    <definedName name="st_ht" localSheetId="21">#REF!</definedName>
    <definedName name="st_ht" localSheetId="4">#REF!</definedName>
    <definedName name="st_ht">#REF!</definedName>
    <definedName name="st_len" localSheetId="24">#REF!</definedName>
    <definedName name="st_len" localSheetId="11">#REF!</definedName>
    <definedName name="st_len" localSheetId="18">#REF!</definedName>
    <definedName name="st_len" localSheetId="21">#REF!</definedName>
    <definedName name="st_len" localSheetId="4">#REF!</definedName>
    <definedName name="st_len">#REF!</definedName>
    <definedName name="Start" localSheetId="11">#REF!</definedName>
    <definedName name="Start" localSheetId="18">#REF!</definedName>
    <definedName name="Start" localSheetId="21">#REF!</definedName>
    <definedName name="Start" localSheetId="9">[20]InputData!$G$4</definedName>
    <definedName name="Start" localSheetId="16">[20]InputData!$G$4</definedName>
    <definedName name="Start" localSheetId="4">[20]InputData!$G$4</definedName>
    <definedName name="Start" localSheetId="10">[20]InputData!$G$4</definedName>
    <definedName name="Start">#REF!</definedName>
    <definedName name="STEEL" localSheetId="23">'[3]Shoring and Strutting'!#REF!</definedName>
    <definedName name="STEEL" localSheetId="24">'[3]Shoring and Strutting'!#REF!</definedName>
    <definedName name="STEEL" localSheetId="5">'[3]Shoring and Strutting'!#REF!</definedName>
    <definedName name="STEEL" localSheetId="8">'[3]Shoring and Strutting'!#REF!</definedName>
    <definedName name="STEEL" localSheetId="14">'[3]Shoring and Strutting'!#REF!</definedName>
    <definedName name="STEEL" localSheetId="17">'[3]Shoring and Strutting'!#REF!</definedName>
    <definedName name="STEEL" localSheetId="18">'[3]Shoring and Strutting'!#REF!</definedName>
    <definedName name="STEEL" localSheetId="20">'[3]Shoring and Strutting'!#REF!</definedName>
    <definedName name="STEEL" localSheetId="21">'[3]Shoring and Strutting'!#REF!</definedName>
    <definedName name="STEEL" localSheetId="9">'[4]Shoring and Strutting'!#REF!</definedName>
    <definedName name="STEEL" localSheetId="15">'[4]Shoring and Strutting'!#REF!</definedName>
    <definedName name="STEEL" localSheetId="16">'[4]Shoring and Strutting'!#REF!</definedName>
    <definedName name="STEEL" localSheetId="4">'[4]Shoring and Strutting'!#REF!</definedName>
    <definedName name="STEEL" localSheetId="10">'[4]Shoring and Strutting'!#REF!</definedName>
    <definedName name="STEEL">'[3]Shoring and Strutting'!#REF!</definedName>
    <definedName name="Steel_strength" localSheetId="24">[89]DsnConcept!$B$16:$D$17</definedName>
    <definedName name="Steel_strength" localSheetId="9">[90]DsnConcept!$B$16:$D$17</definedName>
    <definedName name="Steel_strength" localSheetId="15">[140]DsnConcept!$B$16:$D$17</definedName>
    <definedName name="Steel_strength" localSheetId="16">[90]DsnConcept!$B$16:$D$17</definedName>
    <definedName name="Steel_strength" localSheetId="4">[90]DsnConcept!$B$16:$D$17</definedName>
    <definedName name="Steel_strength" localSheetId="10">[90]DsnConcept!$B$16:$D$17</definedName>
    <definedName name="Steel_strength">[92]DsnConcept!$B$16:$D$17</definedName>
    <definedName name="storage" localSheetId="24">[63]TRIAL5!$C$67</definedName>
    <definedName name="storage" localSheetId="8">#REF!</definedName>
    <definedName name="storage" localSheetId="11">#REF!</definedName>
    <definedName name="storage" localSheetId="18">#REF!</definedName>
    <definedName name="storage" localSheetId="21">#REF!</definedName>
    <definedName name="storage" localSheetId="9">[93]TRIAL5!$C$68</definedName>
    <definedName name="storage" localSheetId="15">[39]TRIAL5!$C$67</definedName>
    <definedName name="storage" localSheetId="16">[93]TRIAL5!$C$68</definedName>
    <definedName name="storage" localSheetId="4">[93]TRIAL5!$C$68</definedName>
    <definedName name="storage" localSheetId="10">[93]TRIAL5!$C$68</definedName>
    <definedName name="storage">#REF!</definedName>
    <definedName name="Stucco" localSheetId="23">#REF!</definedName>
    <definedName name="Stucco" localSheetId="24">#REF!</definedName>
    <definedName name="Stucco" localSheetId="5">#REF!</definedName>
    <definedName name="Stucco" localSheetId="11">#REF!</definedName>
    <definedName name="Stucco" localSheetId="14">#REF!</definedName>
    <definedName name="Stucco" localSheetId="17">#REF!</definedName>
    <definedName name="Stucco" localSheetId="18">#REF!</definedName>
    <definedName name="Stucco" localSheetId="20">#REF!</definedName>
    <definedName name="Stucco" localSheetId="21">#REF!</definedName>
    <definedName name="Stucco" localSheetId="9">#REF!</definedName>
    <definedName name="Stucco" localSheetId="15">#REF!</definedName>
    <definedName name="Stucco" localSheetId="16">#REF!</definedName>
    <definedName name="Stucco" localSheetId="4">#REF!</definedName>
    <definedName name="Stucco" localSheetId="10">#REF!</definedName>
    <definedName name="Stucco">#REF!</definedName>
    <definedName name="subgrade" localSheetId="11">#REF!</definedName>
    <definedName name="subgrade" localSheetId="18">#REF!</definedName>
    <definedName name="subgrade" localSheetId="21">#REF!</definedName>
    <definedName name="subgrade" localSheetId="9">[20]Spec!$D$6</definedName>
    <definedName name="subgrade" localSheetId="16">[20]Spec!$D$6</definedName>
    <definedName name="subgrade" localSheetId="4">[20]Spec!$D$6</definedName>
    <definedName name="subgrade" localSheetId="10">[20]Spec!$D$6</definedName>
    <definedName name="subgrade">#REF!</definedName>
    <definedName name="subtot1" localSheetId="24">#REF!</definedName>
    <definedName name="subtot1" localSheetId="11">#REF!</definedName>
    <definedName name="subtot1" localSheetId="18">#REF!</definedName>
    <definedName name="subtot1" localSheetId="21">#REF!</definedName>
    <definedName name="subtot1" localSheetId="4">#REF!</definedName>
    <definedName name="subtot1">#REF!</definedName>
    <definedName name="subtot2" localSheetId="24">#REF!</definedName>
    <definedName name="subtot2" localSheetId="11">#REF!</definedName>
    <definedName name="subtot2" localSheetId="18">#REF!</definedName>
    <definedName name="subtot2" localSheetId="21">#REF!</definedName>
    <definedName name="subtot2" localSheetId="4">#REF!</definedName>
    <definedName name="subtot2">#REF!</definedName>
    <definedName name="suc_hd" localSheetId="24">#REF!</definedName>
    <definedName name="suc_hd" localSheetId="11">#REF!</definedName>
    <definedName name="suc_hd" localSheetId="18">#REF!</definedName>
    <definedName name="suc_hd" localSheetId="21">#REF!</definedName>
    <definedName name="suc_hd" localSheetId="4">#REF!</definedName>
    <definedName name="suc_hd">#REF!</definedName>
    <definedName name="sump" localSheetId="23">#REF!</definedName>
    <definedName name="sump" localSheetId="24">#REF!</definedName>
    <definedName name="sump" localSheetId="5">#REF!</definedName>
    <definedName name="sump" localSheetId="11">#REF!</definedName>
    <definedName name="sump" localSheetId="14">#REF!</definedName>
    <definedName name="sump" localSheetId="17">#REF!</definedName>
    <definedName name="sump" localSheetId="18">#REF!</definedName>
    <definedName name="sump" localSheetId="20">#REF!</definedName>
    <definedName name="sump" localSheetId="21">#REF!</definedName>
    <definedName name="sump" localSheetId="9">#REF!</definedName>
    <definedName name="sump" localSheetId="15">#REF!</definedName>
    <definedName name="sump" localSheetId="16">#REF!</definedName>
    <definedName name="sump" localSheetId="4">#REF!</definedName>
    <definedName name="sump" localSheetId="10">#REF!</definedName>
    <definedName name="sump">#REF!</definedName>
    <definedName name="sump_dia" localSheetId="24">[63]TRIAL5!$C$77</definedName>
    <definedName name="sump_dia" localSheetId="8">[64]TRIAL5!$C$77</definedName>
    <definedName name="sump_dia" localSheetId="9">[65]TRIAL5!$C$77</definedName>
    <definedName name="sump_dia" localSheetId="15">[39]TRIAL5!$C$77</definedName>
    <definedName name="sump_dia" localSheetId="16">[67]TRIAL5!$C$77</definedName>
    <definedName name="sump_dia" localSheetId="4">[65]TRIAL5!$C$77</definedName>
    <definedName name="sump_dia" localSheetId="10">[65]TRIAL5!$C$77</definedName>
    <definedName name="sump_dia">[68]TRIAL5!$C$77</definedName>
    <definedName name="sump_innerdia" localSheetId="24">[63]TRIAL5!$C$304</definedName>
    <definedName name="sump_innerdia" localSheetId="8">[64]TRIAL5!$C$304</definedName>
    <definedName name="sump_innerdia" localSheetId="9">[65]TRIAL5!$C$302</definedName>
    <definedName name="sump_innerdia" localSheetId="15">[39]TRIAL5!$C$300</definedName>
    <definedName name="sump_innerdia" localSheetId="16">[67]TRIAL5!$C$302</definedName>
    <definedName name="sump_innerdia" localSheetId="4">[65]TRIAL5!$C$302</definedName>
    <definedName name="sump_innerdia" localSheetId="10">[65]TRIAL5!$C$302</definedName>
    <definedName name="sump_innerdia">[68]TRIAL5!$C$304</definedName>
    <definedName name="sump_innerR" localSheetId="24">[63]TRIAL5!$C$304/2</definedName>
    <definedName name="sump_innerR" localSheetId="8">#REF!/2</definedName>
    <definedName name="sump_innerR" localSheetId="11">#REF!/2</definedName>
    <definedName name="sump_innerR" localSheetId="18">#REF!/2</definedName>
    <definedName name="sump_innerR" localSheetId="21">#REF!/2</definedName>
    <definedName name="sump_innerR" localSheetId="9">[93]TRIAL5!$C$299/2</definedName>
    <definedName name="sump_innerR" localSheetId="15">[39]TRIAL5!$C$300/2</definedName>
    <definedName name="sump_innerR" localSheetId="16">[93]TRIAL5!$C$299/2</definedName>
    <definedName name="sump_innerR" localSheetId="4">[93]TRIAL5!$C$299/2</definedName>
    <definedName name="sump_innerR" localSheetId="10">[93]TRIAL5!$C$299/2</definedName>
    <definedName name="sump_innerR">#REF!/2</definedName>
    <definedName name="supporttype" localSheetId="24">'[106]TwoWaySlab-Table'!$AN$10:$AO$18</definedName>
    <definedName name="supporttype" localSheetId="9">'[107]TwoWaySlab-Table'!$AN$10:$AO$18</definedName>
    <definedName name="supporttype" localSheetId="15">'[108]TwoWaySlab-Table'!$AN$10:$AO$18</definedName>
    <definedName name="supporttype" localSheetId="16">'[107]TwoWaySlab-Table'!$AN$10:$AO$18</definedName>
    <definedName name="supporttype" localSheetId="4">'[107]TwoWaySlab-Table'!$AN$10:$AO$18</definedName>
    <definedName name="supporttype" localSheetId="10">'[107]TwoWaySlab-Table'!$AN$10:$AO$18</definedName>
    <definedName name="supporttype">'[109]TwoWaySlab-Table'!$AN$10:$AO$18</definedName>
    <definedName name="Surfacedressing" localSheetId="11">#REF!</definedName>
    <definedName name="Surfacedressing" localSheetId="18">#REF!</definedName>
    <definedName name="Surfacedressing" localSheetId="21">#REF!</definedName>
    <definedName name="Surfacedressing" localSheetId="9">[20]Spec!$D$21</definedName>
    <definedName name="Surfacedressing" localSheetId="16">[20]Spec!$D$21</definedName>
    <definedName name="Surfacedressing" localSheetId="4">[20]Spec!$D$21</definedName>
    <definedName name="Surfacedressing" localSheetId="10">[20]Spec!$D$21</definedName>
    <definedName name="Surfacedressing">#REF!</definedName>
    <definedName name="surge" localSheetId="23">#REF!</definedName>
    <definedName name="surge" localSheetId="24">#REF!</definedName>
    <definedName name="surge" localSheetId="5">#REF!</definedName>
    <definedName name="surge" localSheetId="11">#REF!</definedName>
    <definedName name="surge" localSheetId="14">#REF!</definedName>
    <definedName name="surge" localSheetId="17">#REF!</definedName>
    <definedName name="surge" localSheetId="18">#REF!</definedName>
    <definedName name="surge" localSheetId="20">#REF!</definedName>
    <definedName name="surge" localSheetId="21">#REF!</definedName>
    <definedName name="surge" localSheetId="9">#REF!</definedName>
    <definedName name="surge" localSheetId="15">#REF!</definedName>
    <definedName name="surge" localSheetId="16">#REF!</definedName>
    <definedName name="surge" localSheetId="4">#REF!</definedName>
    <definedName name="surge" localSheetId="10">#REF!</definedName>
    <definedName name="surge">#REF!</definedName>
    <definedName name="SVC" localSheetId="24">'[3]Shoring and Strutting'!#REF!</definedName>
    <definedName name="SVC" localSheetId="14">'[3]Shoring and Strutting'!#REF!</definedName>
    <definedName name="SVC" localSheetId="17">'[3]Shoring and Strutting'!#REF!</definedName>
    <definedName name="SVC" localSheetId="18">'[3]Shoring and Strutting'!#REF!</definedName>
    <definedName name="SVC" localSheetId="21">'[3]Shoring and Strutting'!#REF!</definedName>
    <definedName name="SVC" localSheetId="9">'[4]Shoring and Strutting'!#REF!</definedName>
    <definedName name="SVC" localSheetId="15">'[4]Shoring and Strutting'!#REF!</definedName>
    <definedName name="SVC" localSheetId="16">'[4]Shoring and Strutting'!#REF!</definedName>
    <definedName name="SVC" localSheetId="4">'[4]Shoring and Strutting'!#REF!</definedName>
    <definedName name="SVC" localSheetId="10">'[4]Shoring and Strutting'!#REF!</definedName>
    <definedName name="SVC">'[3]Shoring and Strutting'!#REF!</definedName>
    <definedName name="SVCEI" localSheetId="14">'[3]Shoring and Strutting'!#REF!</definedName>
    <definedName name="SVCEI" localSheetId="17">'[3]Shoring and Strutting'!#REF!</definedName>
    <definedName name="SVCEI" localSheetId="18">'[3]Shoring and Strutting'!#REF!</definedName>
    <definedName name="SVCEI" localSheetId="21">'[3]Shoring and Strutting'!#REF!</definedName>
    <definedName name="SVCEI" localSheetId="9">'[4]Shoring and Strutting'!#REF!</definedName>
    <definedName name="SVCEI" localSheetId="15">'[4]Shoring and Strutting'!#REF!</definedName>
    <definedName name="SVCEI" localSheetId="16">'[4]Shoring and Strutting'!#REF!</definedName>
    <definedName name="SVCEI" localSheetId="4">'[4]Shoring and Strutting'!#REF!</definedName>
    <definedName name="SVCEI" localSheetId="10">'[4]Shoring and Strutting'!#REF!</definedName>
    <definedName name="SVCEI">'[3]Shoring and Strutting'!#REF!</definedName>
    <definedName name="SVCFO" localSheetId="14">'[3]Shoring and Strutting'!#REF!</definedName>
    <definedName name="SVCFO" localSheetId="17">'[3]Shoring and Strutting'!#REF!</definedName>
    <definedName name="SVCFO" localSheetId="18">'[3]Shoring and Strutting'!#REF!</definedName>
    <definedName name="SVCFO" localSheetId="21">'[3]Shoring and Strutting'!#REF!</definedName>
    <definedName name="SVCFO" localSheetId="9">'[4]Shoring and Strutting'!#REF!</definedName>
    <definedName name="SVCFO" localSheetId="15">'[4]Shoring and Strutting'!#REF!</definedName>
    <definedName name="SVCFO" localSheetId="16">'[4]Shoring and Strutting'!#REF!</definedName>
    <definedName name="SVCFO" localSheetId="4">'[4]Shoring and Strutting'!#REF!</definedName>
    <definedName name="SVCFO" localSheetId="10">'[4]Shoring and Strutting'!#REF!</definedName>
    <definedName name="SVCFO">'[3]Shoring and Strutting'!#REF!</definedName>
    <definedName name="SVCSI" localSheetId="14">'[3]Shoring and Strutting'!#REF!</definedName>
    <definedName name="SVCSI" localSheetId="17">'[3]Shoring and Strutting'!#REF!</definedName>
    <definedName name="SVCSI" localSheetId="18">'[3]Shoring and Strutting'!#REF!</definedName>
    <definedName name="SVCSI" localSheetId="21">'[3]Shoring and Strutting'!#REF!</definedName>
    <definedName name="SVCSI" localSheetId="9">'[4]Shoring and Strutting'!#REF!</definedName>
    <definedName name="SVCSI" localSheetId="15">'[4]Shoring and Strutting'!#REF!</definedName>
    <definedName name="SVCSI" localSheetId="16">'[4]Shoring and Strutting'!#REF!</definedName>
    <definedName name="SVCSI" localSheetId="4">'[4]Shoring and Strutting'!#REF!</definedName>
    <definedName name="SVCSI" localSheetId="10">'[4]Shoring and Strutting'!#REF!</definedName>
    <definedName name="SVCSI">'[3]Shoring and Strutting'!#REF!</definedName>
    <definedName name="SVCTH" localSheetId="14">'[3]Shoring and Strutting'!#REF!</definedName>
    <definedName name="SVCTH" localSheetId="17">'[3]Shoring and Strutting'!#REF!</definedName>
    <definedName name="SVCTH" localSheetId="18">'[3]Shoring and Strutting'!#REF!</definedName>
    <definedName name="SVCTH" localSheetId="21">'[3]Shoring and Strutting'!#REF!</definedName>
    <definedName name="SVCTH" localSheetId="9">'[4]Shoring and Strutting'!#REF!</definedName>
    <definedName name="SVCTH" localSheetId="15">'[4]Shoring and Strutting'!#REF!</definedName>
    <definedName name="SVCTH" localSheetId="16">'[4]Shoring and Strutting'!#REF!</definedName>
    <definedName name="SVCTH" localSheetId="4">'[4]Shoring and Strutting'!#REF!</definedName>
    <definedName name="SVCTH" localSheetId="10">'[4]Shoring and Strutting'!#REF!</definedName>
    <definedName name="SVCTH">'[3]Shoring and Strutting'!#REF!</definedName>
    <definedName name="svratewed">'[96]CIDFSLV '!$G$4:$G$25</definedName>
    <definedName name="svratewoed">'[96]CIDFSLV '!$H$4:$H$25</definedName>
    <definedName name="SW10LC" localSheetId="23">'[3]Shoring and Strutting'!#REF!</definedName>
    <definedName name="SW10LC" localSheetId="5">'[3]Shoring and Strutting'!#REF!</definedName>
    <definedName name="SW10LC" localSheetId="14">'[3]Shoring and Strutting'!#REF!</definedName>
    <definedName name="SW10LC" localSheetId="17">'[3]Shoring and Strutting'!#REF!</definedName>
    <definedName name="SW10LC" localSheetId="18">'[3]Shoring and Strutting'!#REF!</definedName>
    <definedName name="SW10LC" localSheetId="20">'[3]Shoring and Strutting'!#REF!</definedName>
    <definedName name="SW10LC" localSheetId="21">'[3]Shoring and Strutting'!#REF!</definedName>
    <definedName name="SW10LC" localSheetId="9">'[4]Shoring and Strutting'!#REF!</definedName>
    <definedName name="SW10LC" localSheetId="15">'[4]Shoring and Strutting'!#REF!</definedName>
    <definedName name="SW10LC" localSheetId="16">'[4]Shoring and Strutting'!#REF!</definedName>
    <definedName name="SW10LC" localSheetId="4">'[4]Shoring and Strutting'!#REF!</definedName>
    <definedName name="SW10LC" localSheetId="10">'[4]Shoring and Strutting'!#REF!</definedName>
    <definedName name="SW10LC">'[3]Shoring and Strutting'!#REF!</definedName>
    <definedName name="SW12C" localSheetId="23">'[3]Shoring and Strutting'!#REF!</definedName>
    <definedName name="SW12C" localSheetId="5">'[3]Shoring and Strutting'!#REF!</definedName>
    <definedName name="SW12C" localSheetId="14">'[3]Shoring and Strutting'!#REF!</definedName>
    <definedName name="SW12C" localSheetId="17">'[3]Shoring and Strutting'!#REF!</definedName>
    <definedName name="SW12C" localSheetId="18">'[3]Shoring and Strutting'!#REF!</definedName>
    <definedName name="SW12C" localSheetId="20">'[3]Shoring and Strutting'!#REF!</definedName>
    <definedName name="SW12C" localSheetId="21">'[3]Shoring and Strutting'!#REF!</definedName>
    <definedName name="SW12C" localSheetId="9">'[4]Shoring and Strutting'!#REF!</definedName>
    <definedName name="SW12C" localSheetId="15">'[4]Shoring and Strutting'!#REF!</definedName>
    <definedName name="SW12C" localSheetId="16">'[4]Shoring and Strutting'!#REF!</definedName>
    <definedName name="SW12C" localSheetId="4">'[4]Shoring and Strutting'!#REF!</definedName>
    <definedName name="SW12C" localSheetId="10">'[4]Shoring and Strutting'!#REF!</definedName>
    <definedName name="SW12C">'[3]Shoring and Strutting'!#REF!</definedName>
    <definedName name="SW12LC" localSheetId="23">'[3]Shoring and Strutting'!#REF!</definedName>
    <definedName name="SW12LC" localSheetId="5">'[3]Shoring and Strutting'!#REF!</definedName>
    <definedName name="SW12LC" localSheetId="14">'[3]Shoring and Strutting'!#REF!</definedName>
    <definedName name="SW12LC" localSheetId="17">'[3]Shoring and Strutting'!#REF!</definedName>
    <definedName name="SW12LC" localSheetId="18">'[3]Shoring and Strutting'!#REF!</definedName>
    <definedName name="SW12LC" localSheetId="20">'[3]Shoring and Strutting'!#REF!</definedName>
    <definedName name="SW12LC" localSheetId="21">'[3]Shoring and Strutting'!#REF!</definedName>
    <definedName name="SW12LC" localSheetId="9">'[4]Shoring and Strutting'!#REF!</definedName>
    <definedName name="SW12LC" localSheetId="15">'[4]Shoring and Strutting'!#REF!</definedName>
    <definedName name="SW12LC" localSheetId="16">'[4]Shoring and Strutting'!#REF!</definedName>
    <definedName name="SW12LC" localSheetId="4">'[4]Shoring and Strutting'!#REF!</definedName>
    <definedName name="SW12LC" localSheetId="10">'[4]Shoring and Strutting'!#REF!</definedName>
    <definedName name="SW12LC">'[3]Shoring and Strutting'!#REF!</definedName>
    <definedName name="sw15c" localSheetId="23">'[3]Shoring and Strutting'!#REF!</definedName>
    <definedName name="sw15c" localSheetId="5">'[3]Shoring and Strutting'!#REF!</definedName>
    <definedName name="sw15c" localSheetId="14">'[3]Shoring and Strutting'!#REF!</definedName>
    <definedName name="sw15c" localSheetId="17">'[3]Shoring and Strutting'!#REF!</definedName>
    <definedName name="sw15c" localSheetId="18">'[3]Shoring and Strutting'!#REF!</definedName>
    <definedName name="sw15c" localSheetId="20">'[3]Shoring and Strutting'!#REF!</definedName>
    <definedName name="sw15c" localSheetId="21">'[3]Shoring and Strutting'!#REF!</definedName>
    <definedName name="sw15c" localSheetId="9">'[4]Shoring and Strutting'!#REF!</definedName>
    <definedName name="sw15c" localSheetId="15">'[4]Shoring and Strutting'!#REF!</definedName>
    <definedName name="sw15c" localSheetId="16">'[4]Shoring and Strutting'!#REF!</definedName>
    <definedName name="sw15c" localSheetId="4">'[4]Shoring and Strutting'!#REF!</definedName>
    <definedName name="sw15c" localSheetId="10">'[4]Shoring and Strutting'!#REF!</definedName>
    <definedName name="sw15c">'[3]Shoring and Strutting'!#REF!</definedName>
    <definedName name="SW15LC" localSheetId="23">'[3]Shoring and Strutting'!#REF!</definedName>
    <definedName name="SW15LC" localSheetId="5">'[3]Shoring and Strutting'!#REF!</definedName>
    <definedName name="SW15LC" localSheetId="14">'[3]Shoring and Strutting'!#REF!</definedName>
    <definedName name="SW15LC" localSheetId="17">'[3]Shoring and Strutting'!#REF!</definedName>
    <definedName name="SW15LC" localSheetId="18">'[3]Shoring and Strutting'!#REF!</definedName>
    <definedName name="SW15LC" localSheetId="20">'[3]Shoring and Strutting'!#REF!</definedName>
    <definedName name="SW15LC" localSheetId="21">'[3]Shoring and Strutting'!#REF!</definedName>
    <definedName name="SW15LC" localSheetId="9">'[4]Shoring and Strutting'!#REF!</definedName>
    <definedName name="SW15LC" localSheetId="15">'[4]Shoring and Strutting'!#REF!</definedName>
    <definedName name="SW15LC" localSheetId="16">'[4]Shoring and Strutting'!#REF!</definedName>
    <definedName name="SW15LC" localSheetId="4">'[4]Shoring and Strutting'!#REF!</definedName>
    <definedName name="SW15LC" localSheetId="10">'[4]Shoring and Strutting'!#REF!</definedName>
    <definedName name="SW15LC">'[3]Shoring and Strutting'!#REF!</definedName>
    <definedName name="SW8C" localSheetId="23">'[3]Shoring and Strutting'!#REF!</definedName>
    <definedName name="SW8C" localSheetId="5">'[3]Shoring and Strutting'!#REF!</definedName>
    <definedName name="SW8C" localSheetId="14">'[3]Shoring and Strutting'!#REF!</definedName>
    <definedName name="SW8C" localSheetId="17">'[3]Shoring and Strutting'!#REF!</definedName>
    <definedName name="SW8C" localSheetId="18">'[3]Shoring and Strutting'!#REF!</definedName>
    <definedName name="SW8C" localSheetId="20">'[3]Shoring and Strutting'!#REF!</definedName>
    <definedName name="SW8C" localSheetId="21">'[3]Shoring and Strutting'!#REF!</definedName>
    <definedName name="SW8C" localSheetId="9">'[4]Shoring and Strutting'!#REF!</definedName>
    <definedName name="SW8C" localSheetId="15">'[4]Shoring and Strutting'!#REF!</definedName>
    <definedName name="SW8C" localSheetId="16">'[4]Shoring and Strutting'!#REF!</definedName>
    <definedName name="SW8C" localSheetId="4">'[4]Shoring and Strutting'!#REF!</definedName>
    <definedName name="SW8C" localSheetId="10">'[4]Shoring and Strutting'!#REF!</definedName>
    <definedName name="SW8C">'[3]Shoring and Strutting'!#REF!</definedName>
    <definedName name="SW8LC" localSheetId="23">'[3]Shoring and Strutting'!#REF!</definedName>
    <definedName name="SW8LC" localSheetId="5">'[3]Shoring and Strutting'!#REF!</definedName>
    <definedName name="SW8LC" localSheetId="14">'[3]Shoring and Strutting'!#REF!</definedName>
    <definedName name="SW8LC" localSheetId="17">'[3]Shoring and Strutting'!#REF!</definedName>
    <definedName name="SW8LC" localSheetId="18">'[3]Shoring and Strutting'!#REF!</definedName>
    <definedName name="SW8LC" localSheetId="20">'[3]Shoring and Strutting'!#REF!</definedName>
    <definedName name="SW8LC" localSheetId="21">'[3]Shoring and Strutting'!#REF!</definedName>
    <definedName name="SW8LC" localSheetId="9">'[4]Shoring and Strutting'!#REF!</definedName>
    <definedName name="SW8LC" localSheetId="15">'[4]Shoring and Strutting'!#REF!</definedName>
    <definedName name="SW8LC" localSheetId="16">'[4]Shoring and Strutting'!#REF!</definedName>
    <definedName name="SW8LC" localSheetId="4">'[4]Shoring and Strutting'!#REF!</definedName>
    <definedName name="SW8LC" localSheetId="10">'[4]Shoring and Strutting'!#REF!</definedName>
    <definedName name="SW8LC">'[3]Shoring and Strutting'!#REF!</definedName>
    <definedName name="swt" localSheetId="24">[63]INPUT!$B$77</definedName>
    <definedName name="swt" localSheetId="8">[64]INPUT!$B$77</definedName>
    <definedName name="swt" localSheetId="9">[65]INPUT!$B$77</definedName>
    <definedName name="swt" localSheetId="15">[39]INPUT!$B$78</definedName>
    <definedName name="swt" localSheetId="16">[67]INPUT!$B$77</definedName>
    <definedName name="swt" localSheetId="4">[65]INPUT!$B$77</definedName>
    <definedName name="swt" localSheetId="10">[65]INPUT!$B$77</definedName>
    <definedName name="swt">[68]INPUT!$B$77</definedName>
    <definedName name="SWTWD" localSheetId="23">'[3]Shoring and Strutting'!#REF!</definedName>
    <definedName name="SWTWD" localSheetId="5">'[3]Shoring and Strutting'!#REF!</definedName>
    <definedName name="SWTWD" localSheetId="14">'[3]Shoring and Strutting'!#REF!</definedName>
    <definedName name="SWTWD" localSheetId="17">'[3]Shoring and Strutting'!#REF!</definedName>
    <definedName name="SWTWD" localSheetId="18">'[3]Shoring and Strutting'!#REF!</definedName>
    <definedName name="SWTWD" localSheetId="20">'[3]Shoring and Strutting'!#REF!</definedName>
    <definedName name="SWTWD" localSheetId="21">'[3]Shoring and Strutting'!#REF!</definedName>
    <definedName name="SWTWD" localSheetId="9">'[4]Shoring and Strutting'!#REF!</definedName>
    <definedName name="SWTWD" localSheetId="15">'[4]Shoring and Strutting'!#REF!</definedName>
    <definedName name="SWTWD" localSheetId="16">'[4]Shoring and Strutting'!#REF!</definedName>
    <definedName name="SWTWD" localSheetId="4">'[4]Shoring and Strutting'!#REF!</definedName>
    <definedName name="SWTWD" localSheetId="10">'[4]Shoring and Strutting'!#REF!</definedName>
    <definedName name="SWTWD">'[3]Shoring and Strutting'!#REF!</definedName>
    <definedName name="SWTWHA" localSheetId="23">'[3]Shoring and Strutting'!#REF!</definedName>
    <definedName name="SWTWHA" localSheetId="5">'[3]Shoring and Strutting'!#REF!</definedName>
    <definedName name="SWTWHA" localSheetId="14">'[3]Shoring and Strutting'!#REF!</definedName>
    <definedName name="SWTWHA" localSheetId="17">'[3]Shoring and Strutting'!#REF!</definedName>
    <definedName name="SWTWHA" localSheetId="18">'[3]Shoring and Strutting'!#REF!</definedName>
    <definedName name="SWTWHA" localSheetId="20">'[3]Shoring and Strutting'!#REF!</definedName>
    <definedName name="SWTWHA" localSheetId="21">'[3]Shoring and Strutting'!#REF!</definedName>
    <definedName name="SWTWHA" localSheetId="9">'[4]Shoring and Strutting'!#REF!</definedName>
    <definedName name="SWTWHA" localSheetId="15">'[4]Shoring and Strutting'!#REF!</definedName>
    <definedName name="SWTWHA" localSheetId="16">'[4]Shoring and Strutting'!#REF!</definedName>
    <definedName name="SWTWHA" localSheetId="4">'[4]Shoring and Strutting'!#REF!</definedName>
    <definedName name="SWTWHA" localSheetId="10">'[4]Shoring and Strutting'!#REF!</definedName>
    <definedName name="SWTWHA">'[3]Shoring and Strutting'!#REF!</definedName>
    <definedName name="SWTWTH" localSheetId="14">'[3]Shoring and Strutting'!#REF!</definedName>
    <definedName name="SWTWTH" localSheetId="17">'[3]Shoring and Strutting'!#REF!</definedName>
    <definedName name="SWTWTH" localSheetId="18">'[3]Shoring and Strutting'!#REF!</definedName>
    <definedName name="SWTWTH" localSheetId="21">'[3]Shoring and Strutting'!#REF!</definedName>
    <definedName name="SWTWTH" localSheetId="9">'[4]Shoring and Strutting'!#REF!</definedName>
    <definedName name="SWTWTH" localSheetId="15">'[4]Shoring and Strutting'!#REF!</definedName>
    <definedName name="SWTWTH" localSheetId="16">'[4]Shoring and Strutting'!#REF!</definedName>
    <definedName name="SWTWTH" localSheetId="4">'[4]Shoring and Strutting'!#REF!</definedName>
    <definedName name="SWTWTH" localSheetId="10">'[4]Shoring and Strutting'!#REF!</definedName>
    <definedName name="SWTWTH">'[3]Shoring and Strutting'!#REF!</definedName>
    <definedName name="SWTWTW" localSheetId="14">'[3]Shoring and Strutting'!#REF!</definedName>
    <definedName name="SWTWTW" localSheetId="17">'[3]Shoring and Strutting'!#REF!</definedName>
    <definedName name="SWTWTW" localSheetId="18">'[3]Shoring and Strutting'!#REF!</definedName>
    <definedName name="SWTWTW" localSheetId="21">'[3]Shoring and Strutting'!#REF!</definedName>
    <definedName name="SWTWTW" localSheetId="9">'[4]Shoring and Strutting'!#REF!</definedName>
    <definedName name="SWTWTW" localSheetId="15">'[4]Shoring and Strutting'!#REF!</definedName>
    <definedName name="SWTWTW" localSheetId="16">'[4]Shoring and Strutting'!#REF!</definedName>
    <definedName name="SWTWTW" localSheetId="4">'[4]Shoring and Strutting'!#REF!</definedName>
    <definedName name="SWTWTW" localSheetId="10">'[4]Shoring and Strutting'!#REF!</definedName>
    <definedName name="SWTWTW">'[3]Shoring and Strutting'!#REF!</definedName>
    <definedName name="T" localSheetId="4">[112]Analy!#REF!</definedName>
    <definedName name="T">[112]Analy!#REF!</definedName>
    <definedName name="TAB22LIST" localSheetId="24">'[106]Tables WSD from 456-2000'!$E$78:$E$83</definedName>
    <definedName name="TAB22LIST" localSheetId="9">'[107]Tables WSD from 456-2000'!$E$78:$E$83</definedName>
    <definedName name="TAB22LIST" localSheetId="15">'[108]Tables WSD from 456-2000'!$E$78:$E$83</definedName>
    <definedName name="TAB22LIST" localSheetId="16">'[107]Tables WSD from 456-2000'!$E$78:$E$83</definedName>
    <definedName name="TAB22LIST" localSheetId="4">'[107]Tables WSD from 456-2000'!$E$78:$E$83</definedName>
    <definedName name="TAB22LIST" localSheetId="10">'[107]Tables WSD from 456-2000'!$E$78:$E$83</definedName>
    <definedName name="TAB22LIST">'[109]Tables WSD from 456-2000'!$E$78:$E$83</definedName>
    <definedName name="table" localSheetId="24">'[106]TwoWaySlab-Table'!$Y$10:$AI$27</definedName>
    <definedName name="table" localSheetId="9">'[107]TwoWaySlab-Table'!$Y$10:$AI$27</definedName>
    <definedName name="table" localSheetId="15">'[108]TwoWaySlab-Table'!$Y$10:$AI$27</definedName>
    <definedName name="table" localSheetId="16">'[107]TwoWaySlab-Table'!$Y$10:$AI$27</definedName>
    <definedName name="table" localSheetId="4">'[107]TwoWaySlab-Table'!$Y$10:$AI$27</definedName>
    <definedName name="table" localSheetId="10">'[107]TwoWaySlab-Table'!$Y$10:$AI$27</definedName>
    <definedName name="table">'[109]TwoWaySlab-Table'!$Y$10:$AI$27</definedName>
    <definedName name="table_j">'[141]Shear and Torsion- Tables 61-63'!$D$72:$I$73</definedName>
    <definedName name="table0">'[62]moments-table(tri)'!$A$746:$E$885</definedName>
    <definedName name="table0.2">'[62]moments-table(tri)'!$A$601:$E$740</definedName>
    <definedName name="table0.4">'[62]moments-table(tri)'!$A$456:$E$595</definedName>
    <definedName name="table0.6">'[62]moments-table(tri)'!$A$307:$E$446</definedName>
    <definedName name="table0.8">'[62]moments-table(tri)'!$A$162:$E$301</definedName>
    <definedName name="table1">'[62]moments-table(tri)'!$A$17:$E$156</definedName>
    <definedName name="table2_3370_2" localSheetId="24">[142]Tables!$B$72:$E$79</definedName>
    <definedName name="table2_3370_2" localSheetId="9">[143]Tables!$B$72:$E$79</definedName>
    <definedName name="table2_3370_2" localSheetId="15">[144]Tables!$B$72:$E$79</definedName>
    <definedName name="table2_3370_2" localSheetId="16">[143]Tables!$B$72:$E$79</definedName>
    <definedName name="table2_3370_2" localSheetId="4">[143]Tables!$B$72:$E$79</definedName>
    <definedName name="table2_3370_2" localSheetId="10">[143]Tables!$B$72:$E$79</definedName>
    <definedName name="table2_3370_2">[145]Tables!$B$72:$E$79</definedName>
    <definedName name="table20" localSheetId="24">'[77]Table 21-IS3370-Pt4'!$B$109:$L$111</definedName>
    <definedName name="table20" localSheetId="9">'[78]Table 21-IS3370-Pt4'!$B$109:$L$111</definedName>
    <definedName name="table20" localSheetId="15">'[79]Table 21-IS3370-Pt4'!$B$109:$L$111</definedName>
    <definedName name="table20" localSheetId="16">'[78]Table 21-IS3370-Pt4'!$B$109:$L$111</definedName>
    <definedName name="table20" localSheetId="4">'[78]Table 21-IS3370-Pt4'!$B$109:$L$111</definedName>
    <definedName name="table20" localSheetId="10">'[78]Table 21-IS3370-Pt4'!$B$109:$L$111</definedName>
    <definedName name="table20">'[80]Table 21-IS3370-Pt4'!$B$109:$L$111</definedName>
    <definedName name="table21" localSheetId="24">[77]Tables!$A$23:$D$31</definedName>
    <definedName name="table21" localSheetId="9">[78]Tables!$A$23:$D$31</definedName>
    <definedName name="table21" localSheetId="15">[79]Tables!$A$23:$D$31</definedName>
    <definedName name="table21" localSheetId="16">[78]Tables!$A$23:$D$31</definedName>
    <definedName name="table21" localSheetId="4">[78]Tables!$A$23:$D$31</definedName>
    <definedName name="table21" localSheetId="10">[78]Tables!$A$23:$D$31</definedName>
    <definedName name="table21">[80]Tables!$A$23:$D$31</definedName>
    <definedName name="TABLE22" localSheetId="24">'[106]Tables WSD from 456-2000'!$E$78:$I$83</definedName>
    <definedName name="TABLE22" localSheetId="9">'[107]Tables WSD from 456-2000'!$E$78:$I$83</definedName>
    <definedName name="TABLE22" localSheetId="15">'[108]Tables WSD from 456-2000'!$E$78:$I$83</definedName>
    <definedName name="TABLE22" localSheetId="16">'[107]Tables WSD from 456-2000'!$E$78:$I$83</definedName>
    <definedName name="TABLE22" localSheetId="4">'[107]Tables WSD from 456-2000'!$E$78:$I$83</definedName>
    <definedName name="TABLE22" localSheetId="10">'[107]Tables WSD from 456-2000'!$E$78:$I$83</definedName>
    <definedName name="TABLE22">'[109]Tables WSD from 456-2000'!$E$78:$I$83</definedName>
    <definedName name="table23" localSheetId="24">[77]Tables!$A$134:$G$146</definedName>
    <definedName name="table23" localSheetId="9">[78]Tables!$A$134:$G$146</definedName>
    <definedName name="table23" localSheetId="15">[79]Tables!$A$134:$G$146</definedName>
    <definedName name="table23" localSheetId="16">[78]Tables!$A$134:$G$146</definedName>
    <definedName name="table23" localSheetId="4">[78]Tables!$A$134:$G$146</definedName>
    <definedName name="table23" localSheetId="10">[78]Tables!$A$134:$G$146</definedName>
    <definedName name="table23">[80]Tables!$A$134:$G$146</definedName>
    <definedName name="table24" localSheetId="24">[77]Tables!$B$150:$G$152</definedName>
    <definedName name="table24" localSheetId="9">[78]Tables!$B$150:$G$152</definedName>
    <definedName name="table24" localSheetId="15">[79]Tables!$B$150:$G$152</definedName>
    <definedName name="table24" localSheetId="16">[78]Tables!$B$150:$G$152</definedName>
    <definedName name="table24" localSheetId="4">[78]Tables!$B$150:$G$152</definedName>
    <definedName name="table24" localSheetId="10">[78]Tables!$B$150:$G$152</definedName>
    <definedName name="table24">[80]Tables!$B$150:$G$152</definedName>
    <definedName name="TABLE3" localSheetId="9">[146]Calc1!$B$63:$G$97</definedName>
    <definedName name="TABLE3" localSheetId="15">[146]Calc1!$B$63:$G$97</definedName>
    <definedName name="TABLE3" localSheetId="16">[146]Calc1!$B$63:$G$97</definedName>
    <definedName name="TABLE3" localSheetId="4">[146]Calc1!$B$63:$G$97</definedName>
    <definedName name="TABLE3" localSheetId="10">[146]Calc1!$B$63:$G$97</definedName>
    <definedName name="TABLE3">[147]Calc1!$B$63:$G$97</definedName>
    <definedName name="TABLE4" localSheetId="9">[146]Calc1!$C$103:$E$139</definedName>
    <definedName name="TABLE4" localSheetId="15">[146]Calc1!$C$103:$E$139</definedName>
    <definedName name="TABLE4" localSheetId="16">[146]Calc1!$C$103:$E$139</definedName>
    <definedName name="TABLE4" localSheetId="4">[146]Calc1!$C$103:$E$139</definedName>
    <definedName name="TABLE4" localSheetId="10">[146]Calc1!$C$103:$E$139</definedName>
    <definedName name="TABLE4">[147]Calc1!$C$103:$E$139</definedName>
    <definedName name="Table4_6" localSheetId="8">'[148]Dev.Length and Bond-SINHA'!$H$27:$M$35</definedName>
    <definedName name="Table4_6">'[148]Dev.Length and Bond-SINHA'!$H$27:$M$35</definedName>
    <definedName name="table61">'[141]Shear and Torsion- Tables 61-63'!$B$26:$H$54</definedName>
    <definedName name="table61h">'[141]Shear and Torsion- Tables 61-63'!$C$24:$H$25</definedName>
    <definedName name="tablecurvebeam" localSheetId="24">[149]Table!$B$32:$G$36</definedName>
    <definedName name="tablecurvebeam" localSheetId="8">[150]Table!$B$32:$G$36</definedName>
    <definedName name="tablecurvebeam">[151]Table!$B$32:$G$36</definedName>
    <definedName name="tabu" localSheetId="23">#REF!</definedName>
    <definedName name="tabu" localSheetId="24">#REF!</definedName>
    <definedName name="tabu" localSheetId="5">#REF!</definedName>
    <definedName name="tabu" localSheetId="11">#REF!</definedName>
    <definedName name="tabu" localSheetId="14">#REF!</definedName>
    <definedName name="tabu" localSheetId="17">#REF!</definedName>
    <definedName name="tabu" localSheetId="18">#REF!</definedName>
    <definedName name="tabu" localSheetId="20">#REF!</definedName>
    <definedName name="tabu" localSheetId="21">#REF!</definedName>
    <definedName name="tabu" localSheetId="9">#REF!</definedName>
    <definedName name="tabu" localSheetId="15">#REF!</definedName>
    <definedName name="tabu" localSheetId="16">#REF!</definedName>
    <definedName name="tabu" localSheetId="4">#REF!</definedName>
    <definedName name="tabu" localSheetId="10">#REF!</definedName>
    <definedName name="tabu">#REF!</definedName>
    <definedName name="Tackcoat" localSheetId="11">#REF!</definedName>
    <definedName name="Tackcoat" localSheetId="18">#REF!</definedName>
    <definedName name="Tackcoat" localSheetId="21">#REF!</definedName>
    <definedName name="Tackcoat" localSheetId="9">[20]Spec!$D$20</definedName>
    <definedName name="Tackcoat" localSheetId="16">[20]Spec!$D$20</definedName>
    <definedName name="Tackcoat" localSheetId="4">[20]Spec!$D$20</definedName>
    <definedName name="Tackcoat" localSheetId="10">[20]Spec!$D$20</definedName>
    <definedName name="Tackcoat">#REF!</definedName>
    <definedName name="Tarpaper" localSheetId="11">#REF!</definedName>
    <definedName name="Tarpaper" localSheetId="18">#REF!</definedName>
    <definedName name="Tarpaper" localSheetId="21">#REF!</definedName>
    <definedName name="Tarpaper" localSheetId="9">[20]Spec!$B$34</definedName>
    <definedName name="Tarpaper" localSheetId="16">[20]Spec!$B$34</definedName>
    <definedName name="Tarpaper" localSheetId="4">[20]Spec!$B$34</definedName>
    <definedName name="Tarpaper" localSheetId="10">[20]Spec!$B$34</definedName>
    <definedName name="Tarpaper">#REF!</definedName>
    <definedName name="TaxTV">10%</definedName>
    <definedName name="TaxXL">5%</definedName>
    <definedName name="TEE_TAPER_WT" localSheetId="23">#REF!</definedName>
    <definedName name="TEE_TAPER_WT" localSheetId="24">#REF!</definedName>
    <definedName name="TEE_TAPER_WT" localSheetId="5">#REF!</definedName>
    <definedName name="TEE_TAPER_WT" localSheetId="11">#REF!</definedName>
    <definedName name="TEE_TAPER_WT" localSheetId="14">#REF!</definedName>
    <definedName name="TEE_TAPER_WT" localSheetId="17">#REF!</definedName>
    <definedName name="TEE_TAPER_WT" localSheetId="18">#REF!</definedName>
    <definedName name="TEE_TAPER_WT" localSheetId="20">#REF!</definedName>
    <definedName name="TEE_TAPER_WT" localSheetId="21">#REF!</definedName>
    <definedName name="TEE_TAPER_WT" localSheetId="9">#REF!</definedName>
    <definedName name="TEE_TAPER_WT" localSheetId="15">#REF!</definedName>
    <definedName name="TEE_TAPER_WT" localSheetId="16">#REF!</definedName>
    <definedName name="TEE_TAPER_WT" localSheetId="4">#REF!</definedName>
    <definedName name="TEE_TAPER_WT" localSheetId="10">#REF!</definedName>
    <definedName name="TEE_TAPER_WT">#REF!</definedName>
    <definedName name="test" localSheetId="23">#REF!</definedName>
    <definedName name="test" localSheetId="24">#REF!</definedName>
    <definedName name="test" localSheetId="5">#REF!</definedName>
    <definedName name="test" localSheetId="11">#REF!</definedName>
    <definedName name="test" localSheetId="14">#REF!</definedName>
    <definedName name="test" localSheetId="17">#REF!</definedName>
    <definedName name="test" localSheetId="18">#REF!</definedName>
    <definedName name="test" localSheetId="20">#REF!</definedName>
    <definedName name="test" localSheetId="21">#REF!</definedName>
    <definedName name="test" localSheetId="9">#REF!</definedName>
    <definedName name="test" localSheetId="15">#REF!</definedName>
    <definedName name="test" localSheetId="4">#REF!</definedName>
    <definedName name="test" localSheetId="10">#REF!</definedName>
    <definedName name="test">#REF!</definedName>
    <definedName name="test1" localSheetId="23">#REF!</definedName>
    <definedName name="test1" localSheetId="24">#REF!</definedName>
    <definedName name="test1" localSheetId="5">#REF!</definedName>
    <definedName name="test1" localSheetId="11">#REF!</definedName>
    <definedName name="test1" localSheetId="14">#REF!</definedName>
    <definedName name="test1" localSheetId="17">#REF!</definedName>
    <definedName name="test1" localSheetId="18">#REF!</definedName>
    <definedName name="test1" localSheetId="20">#REF!</definedName>
    <definedName name="test1" localSheetId="21">#REF!</definedName>
    <definedName name="test1" localSheetId="9">#REF!</definedName>
    <definedName name="test1" localSheetId="4">#REF!</definedName>
    <definedName name="test1" localSheetId="10">#REF!</definedName>
    <definedName name="test1">#REF!</definedName>
    <definedName name="th" localSheetId="4">#REF!</definedName>
    <definedName name="th">#REF!</definedName>
    <definedName name="thopp" localSheetId="24">#REF!</definedName>
    <definedName name="thopp" localSheetId="18">#REF!</definedName>
    <definedName name="thopp" localSheetId="21">#REF!</definedName>
    <definedName name="thopp" localSheetId="4">#REF!</definedName>
    <definedName name="thopp">#REF!</definedName>
    <definedName name="Tiles" localSheetId="11">#REF!</definedName>
    <definedName name="Tiles" localSheetId="18">#REF!</definedName>
    <definedName name="Tiles" localSheetId="21">#REF!</definedName>
    <definedName name="Tiles" localSheetId="4">#REF!</definedName>
    <definedName name="Tiles">#REF!</definedName>
    <definedName name="TILES_" localSheetId="11">#REF!</definedName>
    <definedName name="TILES_" localSheetId="18">#REF!</definedName>
    <definedName name="TILES_" localSheetId="21">#REF!</definedName>
    <definedName name="TILES_" localSheetId="4">#REF!</definedName>
    <definedName name="TILES_">#REF!</definedName>
    <definedName name="Tiles20" localSheetId="11">#REF!</definedName>
    <definedName name="Tiles20" localSheetId="18">#REF!</definedName>
    <definedName name="Tiles20" localSheetId="21">#REF!</definedName>
    <definedName name="Tiles20" localSheetId="4">#REF!</definedName>
    <definedName name="Tiles20">#REF!</definedName>
    <definedName name="TIMBR" localSheetId="23">'[3]Shoring and Strutting'!#REF!</definedName>
    <definedName name="TIMBR" localSheetId="24">'[3]Shoring and Strutting'!#REF!</definedName>
    <definedName name="TIMBR" localSheetId="5">'[3]Shoring and Strutting'!#REF!</definedName>
    <definedName name="TIMBR" localSheetId="14">'[3]Shoring and Strutting'!#REF!</definedName>
    <definedName name="TIMBR" localSheetId="17">'[3]Shoring and Strutting'!#REF!</definedName>
    <definedName name="TIMBR" localSheetId="18">'[3]Shoring and Strutting'!#REF!</definedName>
    <definedName name="TIMBR" localSheetId="20">'[3]Shoring and Strutting'!#REF!</definedName>
    <definedName name="TIMBR" localSheetId="21">'[3]Shoring and Strutting'!#REF!</definedName>
    <definedName name="TIMBR" localSheetId="9">'[4]Shoring and Strutting'!#REF!</definedName>
    <definedName name="TIMBR" localSheetId="15">'[4]Shoring and Strutting'!#REF!</definedName>
    <definedName name="TIMBR" localSheetId="16">'[4]Shoring and Strutting'!#REF!</definedName>
    <definedName name="TIMBR" localSheetId="4">'[4]Shoring and Strutting'!#REF!</definedName>
    <definedName name="TIMBR" localSheetId="10">'[4]Shoring and Strutting'!#REF!</definedName>
    <definedName name="TIMBR">'[3]Shoring and Strutting'!#REF!</definedName>
    <definedName name="TMBJST" localSheetId="23">'[3]Shoring and Strutting'!#REF!</definedName>
    <definedName name="TMBJST" localSheetId="5">'[3]Shoring and Strutting'!#REF!</definedName>
    <definedName name="TMBJST" localSheetId="14">'[3]Shoring and Strutting'!#REF!</definedName>
    <definedName name="TMBJST" localSheetId="17">'[3]Shoring and Strutting'!#REF!</definedName>
    <definedName name="TMBJST" localSheetId="18">'[3]Shoring and Strutting'!#REF!</definedName>
    <definedName name="TMBJST" localSheetId="20">'[3]Shoring and Strutting'!#REF!</definedName>
    <definedName name="TMBJST" localSheetId="21">'[3]Shoring and Strutting'!#REF!</definedName>
    <definedName name="TMBJST" localSheetId="9">'[4]Shoring and Strutting'!#REF!</definedName>
    <definedName name="TMBJST" localSheetId="15">'[4]Shoring and Strutting'!#REF!</definedName>
    <definedName name="TMBJST" localSheetId="16">'[4]Shoring and Strutting'!#REF!</definedName>
    <definedName name="TMBJST" localSheetId="4">'[4]Shoring and Strutting'!#REF!</definedName>
    <definedName name="TMBJST" localSheetId="10">'[4]Shoring and Strutting'!#REF!</definedName>
    <definedName name="TMBJST">'[3]Shoring and Strutting'!#REF!</definedName>
    <definedName name="TMBPLA" localSheetId="23">'[3]Shoring and Strutting'!#REF!</definedName>
    <definedName name="TMBPLA" localSheetId="5">'[3]Shoring and Strutting'!#REF!</definedName>
    <definedName name="TMBPLA" localSheetId="14">'[3]Shoring and Strutting'!#REF!</definedName>
    <definedName name="TMBPLA" localSheetId="17">'[3]Shoring and Strutting'!#REF!</definedName>
    <definedName name="TMBPLA" localSheetId="18">'[3]Shoring and Strutting'!#REF!</definedName>
    <definedName name="TMBPLA" localSheetId="20">'[3]Shoring and Strutting'!#REF!</definedName>
    <definedName name="TMBPLA" localSheetId="21">'[3]Shoring and Strutting'!#REF!</definedName>
    <definedName name="TMBPLA" localSheetId="9">'[4]Shoring and Strutting'!#REF!</definedName>
    <definedName name="TMBPLA" localSheetId="15">'[4]Shoring and Strutting'!#REF!</definedName>
    <definedName name="TMBPLA" localSheetId="16">'[4]Shoring and Strutting'!#REF!</definedName>
    <definedName name="TMBPLA" localSheetId="4">'[4]Shoring and Strutting'!#REF!</definedName>
    <definedName name="TMBPLA" localSheetId="10">'[4]Shoring and Strutting'!#REF!</definedName>
    <definedName name="TMBPLA">'[3]Shoring and Strutting'!#REF!</definedName>
    <definedName name="TMBSCA" localSheetId="23">'[3]Shoring and Strutting'!#REF!</definedName>
    <definedName name="TMBSCA" localSheetId="5">'[3]Shoring and Strutting'!#REF!</definedName>
    <definedName name="TMBSCA" localSheetId="14">'[3]Shoring and Strutting'!#REF!</definedName>
    <definedName name="TMBSCA" localSheetId="17">'[3]Shoring and Strutting'!#REF!</definedName>
    <definedName name="TMBSCA" localSheetId="18">'[3]Shoring and Strutting'!#REF!</definedName>
    <definedName name="TMBSCA" localSheetId="20">'[3]Shoring and Strutting'!#REF!</definedName>
    <definedName name="TMBSCA" localSheetId="21">'[3]Shoring and Strutting'!#REF!</definedName>
    <definedName name="TMBSCA" localSheetId="9">'[4]Shoring and Strutting'!#REF!</definedName>
    <definedName name="TMBSCA" localSheetId="15">'[4]Shoring and Strutting'!#REF!</definedName>
    <definedName name="TMBSCA" localSheetId="16">'[4]Shoring and Strutting'!#REF!</definedName>
    <definedName name="TMBSCA" localSheetId="4">'[4]Shoring and Strutting'!#REF!</definedName>
    <definedName name="TMBSCA" localSheetId="10">'[4]Shoring and Strutting'!#REF!</definedName>
    <definedName name="TMBSCA">'[3]Shoring and Strutting'!#REF!</definedName>
    <definedName name="To" localSheetId="9">'[104]Input Data'!$H$2</definedName>
    <definedName name="To" localSheetId="4">'[104]Input Data'!$H$2</definedName>
    <definedName name="To" localSheetId="10">'[104]Input Data'!$H$2</definedName>
    <definedName name="To">'[105]Input Data'!$H$2</definedName>
    <definedName name="topplast" localSheetId="11">#REF!</definedName>
    <definedName name="topplast" localSheetId="18">#REF!</definedName>
    <definedName name="topplast" localSheetId="21">#REF!</definedName>
    <definedName name="topplast" localSheetId="9">#REF!</definedName>
    <definedName name="topplast" localSheetId="16">#REF!</definedName>
    <definedName name="topplast" localSheetId="4">#REF!</definedName>
    <definedName name="topplast" localSheetId="10">#REF!</definedName>
    <definedName name="topplast">#REF!</definedName>
    <definedName name="Total_Interest" localSheetId="11">#REF!</definedName>
    <definedName name="Total_Interest" localSheetId="18">#REF!</definedName>
    <definedName name="Total_Interest" localSheetId="21">#REF!</definedName>
    <definedName name="Total_Interest" localSheetId="9">#REF!</definedName>
    <definedName name="Total_Interest" localSheetId="16">#REF!</definedName>
    <definedName name="Total_Interest" localSheetId="4">#REF!</definedName>
    <definedName name="Total_Interest" localSheetId="10">#REF!</definedName>
    <definedName name="Total_Interest">#REF!</definedName>
    <definedName name="Total_Pay" localSheetId="11">#REF!</definedName>
    <definedName name="Total_Pay" localSheetId="18">#REF!</definedName>
    <definedName name="Total_Pay" localSheetId="21">#REF!</definedName>
    <definedName name="Total_Pay" localSheetId="9">#REF!</definedName>
    <definedName name="Total_Pay" localSheetId="16">#REF!</definedName>
    <definedName name="Total_Pay" localSheetId="4">#REF!</definedName>
    <definedName name="Total_Pay" localSheetId="10">#REF!</definedName>
    <definedName name="Total_Pay">#REF!</definedName>
    <definedName name="Total_Payment" localSheetId="9">Scheduled_Payment+Extra_Payment</definedName>
    <definedName name="Total_Payment" localSheetId="16">Scheduled_Payment+Extra_Payment</definedName>
    <definedName name="Total_Payment" localSheetId="4">Scheduled_Payment+Extra_Payment</definedName>
    <definedName name="Total_Payment" localSheetId="10">Scheduled_Payment+Extra_Payment</definedName>
    <definedName name="Total_Payment">#NAME?+#NAME?</definedName>
    <definedName name="town" localSheetId="24">#REF!</definedName>
    <definedName name="town" localSheetId="11">#REF!</definedName>
    <definedName name="town" localSheetId="18">#REF!</definedName>
    <definedName name="town" localSheetId="21">#REF!</definedName>
    <definedName name="town" localSheetId="4">#REF!</definedName>
    <definedName name="town">#REF!</definedName>
    <definedName name="transitemrate">'[81] trans works 1314'!$J$2:$J$13</definedName>
    <definedName name="trust" localSheetId="24">#REF!</definedName>
    <definedName name="trust" localSheetId="18">#REF!</definedName>
    <definedName name="trust" localSheetId="21">#REF!</definedName>
    <definedName name="trust" localSheetId="9">#REF!</definedName>
    <definedName name="trust" localSheetId="15">#REF!</definedName>
    <definedName name="trust" localSheetId="16">#REF!</definedName>
    <definedName name="trust" localSheetId="4">#REF!</definedName>
    <definedName name="trust" localSheetId="10">#REF!</definedName>
    <definedName name="trust">#REF!</definedName>
    <definedName name="TT" localSheetId="9">Scheduled_Payment+Extra_Payment</definedName>
    <definedName name="TT" localSheetId="16">Scheduled_Payment+Extra_Payment</definedName>
    <definedName name="TT" localSheetId="4">Scheduled_Payment+Extra_Payment</definedName>
    <definedName name="TT" localSheetId="10">Scheduled_Payment+Extra_Payment</definedName>
    <definedName name="TT">#NAME?+#NAME?</definedName>
    <definedName name="ttttt" localSheetId="18">#REF!</definedName>
    <definedName name="ttttt" localSheetId="21">#REF!</definedName>
    <definedName name="ttttt" localSheetId="4">#REF!</definedName>
    <definedName name="ttttt">#REF!</definedName>
    <definedName name="Tube" localSheetId="11">#REF!</definedName>
    <definedName name="Tube" localSheetId="18">#REF!</definedName>
    <definedName name="Tube" localSheetId="21">#REF!</definedName>
    <definedName name="Tube" localSheetId="9">#REF!</definedName>
    <definedName name="Tube" localSheetId="16">#REF!</definedName>
    <definedName name="Tube" localSheetId="4">#REF!</definedName>
    <definedName name="Tube" localSheetId="10">#REF!</definedName>
    <definedName name="Tube">#REF!</definedName>
    <definedName name="Udangudi" localSheetId="23">#REF!</definedName>
    <definedName name="Udangudi" localSheetId="24">#REF!</definedName>
    <definedName name="Udangudi" localSheetId="5">#REF!</definedName>
    <definedName name="Udangudi" localSheetId="11">#REF!</definedName>
    <definedName name="Udangudi" localSheetId="14">#REF!</definedName>
    <definedName name="Udangudi" localSheetId="17">#REF!</definedName>
    <definedName name="Udangudi" localSheetId="18">#REF!</definedName>
    <definedName name="Udangudi" localSheetId="20">#REF!</definedName>
    <definedName name="Udangudi" localSheetId="21">#REF!</definedName>
    <definedName name="Udangudi" localSheetId="9">#REF!</definedName>
    <definedName name="Udangudi" localSheetId="15">#REF!</definedName>
    <definedName name="Udangudi" localSheetId="16">#REF!</definedName>
    <definedName name="Udangudi" localSheetId="4">#REF!</definedName>
    <definedName name="Udangudi" localSheetId="10">#REF!</definedName>
    <definedName name="Udangudi">#REF!</definedName>
    <definedName name="udangudi2" localSheetId="23">#REF!</definedName>
    <definedName name="udangudi2" localSheetId="24">#REF!</definedName>
    <definedName name="udangudi2" localSheetId="5">#REF!</definedName>
    <definedName name="udangudi2" localSheetId="11">#REF!</definedName>
    <definedName name="udangudi2" localSheetId="14">#REF!</definedName>
    <definedName name="udangudi2" localSheetId="17">#REF!</definedName>
    <definedName name="udangudi2" localSheetId="18">#REF!</definedName>
    <definedName name="udangudi2" localSheetId="20">#REF!</definedName>
    <definedName name="udangudi2" localSheetId="21">#REF!</definedName>
    <definedName name="udangudi2" localSheetId="9">#REF!</definedName>
    <definedName name="udangudi2" localSheetId="15">#REF!</definedName>
    <definedName name="udangudi2" localSheetId="16">#REF!</definedName>
    <definedName name="udangudi2" localSheetId="4">#REF!</definedName>
    <definedName name="udangudi2" localSheetId="10">#REF!</definedName>
    <definedName name="udangudi2">#REF!</definedName>
    <definedName name="ult_req" localSheetId="24">#REF!</definedName>
    <definedName name="ult_req" localSheetId="11">#REF!</definedName>
    <definedName name="ult_req" localSheetId="18">#REF!</definedName>
    <definedName name="ult_req" localSheetId="21">#REF!</definedName>
    <definedName name="ult_req" localSheetId="4">#REF!</definedName>
    <definedName name="ult_req">#REF!</definedName>
    <definedName name="un" localSheetId="24">#REF!</definedName>
    <definedName name="un" localSheetId="11">#REF!</definedName>
    <definedName name="un" localSheetId="18">#REF!</definedName>
    <definedName name="un" localSheetId="21">#REF!</definedName>
    <definedName name="un" localSheetId="4">#REF!</definedName>
    <definedName name="un">#REF!</definedName>
    <definedName name="unfor" localSheetId="24">#REF!</definedName>
    <definedName name="unfor" localSheetId="11">#REF!</definedName>
    <definedName name="unfor" localSheetId="18">#REF!</definedName>
    <definedName name="unfor" localSheetId="21">#REF!</definedName>
    <definedName name="unfor" localSheetId="4">#REF!</definedName>
    <definedName name="unfor">#REF!</definedName>
    <definedName name="unit" localSheetId="23">#REF!</definedName>
    <definedName name="unit" localSheetId="24">#REF!</definedName>
    <definedName name="unit" localSheetId="5">#REF!</definedName>
    <definedName name="unit" localSheetId="11">#REF!</definedName>
    <definedName name="unit" localSheetId="14">#REF!</definedName>
    <definedName name="unit" localSheetId="17">#REF!</definedName>
    <definedName name="unit" localSheetId="18">#REF!</definedName>
    <definedName name="unit" localSheetId="20">#REF!</definedName>
    <definedName name="unit" localSheetId="21">#REF!</definedName>
    <definedName name="unit" localSheetId="4">#REF!</definedName>
    <definedName name="unit">#REF!</definedName>
    <definedName name="unit1" localSheetId="23">#REF!</definedName>
    <definedName name="unit1" localSheetId="24">#REF!</definedName>
    <definedName name="unit1" localSheetId="5">#REF!</definedName>
    <definedName name="unit1" localSheetId="11">#REF!</definedName>
    <definedName name="unit1" localSheetId="14">#REF!</definedName>
    <definedName name="unit1" localSheetId="17">#REF!</definedName>
    <definedName name="unit1" localSheetId="18">#REF!</definedName>
    <definedName name="unit1" localSheetId="20">#REF!</definedName>
    <definedName name="unit1" localSheetId="21">#REF!</definedName>
    <definedName name="unit1" localSheetId="4">#REF!</definedName>
    <definedName name="unit1">#REF!</definedName>
    <definedName name="UNIT2" localSheetId="4">#REF!</definedName>
    <definedName name="UNIT2">#REF!</definedName>
    <definedName name="upvcwed">[110]UPVC!$G$5:$G$24</definedName>
    <definedName name="upvcwoed">[110]UPVC!$H$5:$H$24</definedName>
    <definedName name="vada" localSheetId="9">[66]DE!$I$22</definedName>
    <definedName name="vada" localSheetId="15">[66]DE!$I$22</definedName>
    <definedName name="vada" localSheetId="16">[66]DE!$I$22</definedName>
    <definedName name="vada" localSheetId="4">[66]DE!$I$22</definedName>
    <definedName name="vada" localSheetId="10">[66]DE!$I$22</definedName>
    <definedName name="vada">[74]DE!$I$22</definedName>
    <definedName name="vada1" localSheetId="9">[66]DE!$J$21</definedName>
    <definedName name="vada1" localSheetId="15">[66]DE!$J$21</definedName>
    <definedName name="vada1" localSheetId="16">[66]DE!$J$21</definedName>
    <definedName name="vada1" localSheetId="4">[66]DE!$J$21</definedName>
    <definedName name="vada1" localSheetId="10">[66]DE!$J$21</definedName>
    <definedName name="vada1">[74]DE!$J$21</definedName>
    <definedName name="Values_Entered" localSheetId="8">IF(Loan_Amount*Interest_Rate*Loan_Years*Loan_Start&gt;0,1,0)</definedName>
    <definedName name="Values_Entered" localSheetId="11">IF('A 4 WTP'!Loan_Amount*'A 4 WTP'!Interest_Rate*'A 4 WTP'!Loan_Years*'A 4 WTP'!Loan_Start&gt;0,1,0)</definedName>
    <definedName name="Values_Entered" localSheetId="18">IF('A 7  WTP Pset'!Loan_Amount*'A 7  WTP Pset'!Interest_Rate*'A 7  WTP Pset'!Loan_Years*'A 7  WTP Pset'!Loan_Start&gt;0,1,0)</definedName>
    <definedName name="Values_Entered" localSheetId="21">IF('A 9_comp_wall'!Loan_Amount*'A 9_comp_wall'!Interest_Rate*'A 9_comp_wall'!Loan_Years*'A 9_comp_wall'!Loan_Start&gt;0,1,0)</definedName>
    <definedName name="Values_Entered" localSheetId="9">IF('Annex for Valves'!Loan_Amount*Interest_Rate*'Annex for Valves'!Loan_Years*'Annex for Valves'!Loan_Start&gt;0,1,0)</definedName>
    <definedName name="Values_Entered" localSheetId="16">IF('Annex. Walk way '!Loan_Amount*Interest_Rate*'Annex. Walk way '!Loan_Years*'Annex. Walk way '!Loan_Start&gt;0,1,0)</definedName>
    <definedName name="Values_Entered" localSheetId="4">IF('Sch A1 Annex for Valves '!Loan_Amount*'Sch A1 Annex for Valves '!Interest_Rate*'Sch A1 Annex for Valves '!Loan_Years*'Sch A1 Annex for Valves '!Loan_Start&gt;0,1,0)</definedName>
    <definedName name="Values_Entered" localSheetId="10">IF(SUP_PILLAR_AE!Loan_Amount*Interest_Rate*SUP_PILLAR_AE!Loan_Years*SUP_PILLAR_AE!Loan_Start&gt;0,1,0)</definedName>
    <definedName name="Values_Entered">IF(Loan_Amount*Interest_Rate*Loan_Years*Loan_Start&gt;0,1,0)</definedName>
    <definedName name="valvepn1.6rate" localSheetId="24">[61]VALVESPN1.6!#REF!</definedName>
    <definedName name="valvepn1.6rate" localSheetId="8">[61]VALVESPN1.6!#REF!</definedName>
    <definedName name="valvepn1.6rate" localSheetId="18">[61]VALVESPN1.6!#REF!</definedName>
    <definedName name="valvepn1.6rate" localSheetId="21">[61]VALVESPN1.6!#REF!</definedName>
    <definedName name="valvepn1.6rate" localSheetId="4">[61]VALVESPN1.6!#REF!</definedName>
    <definedName name="valvepn1.6rate">[61]VALVESPN1.6!#REF!</definedName>
    <definedName name="VALVES_STATEMENT" localSheetId="23">#REF!</definedName>
    <definedName name="VALVES_STATEMENT" localSheetId="24">#REF!</definedName>
    <definedName name="VALVES_STATEMENT" localSheetId="5">#REF!</definedName>
    <definedName name="VALVES_STATEMENT" localSheetId="11">#REF!</definedName>
    <definedName name="VALVES_STATEMENT" localSheetId="14">#REF!</definedName>
    <definedName name="VALVES_STATEMENT" localSheetId="17">#REF!</definedName>
    <definedName name="VALVES_STATEMENT" localSheetId="18">#REF!</definedName>
    <definedName name="VALVES_STATEMENT" localSheetId="20">#REF!</definedName>
    <definedName name="VALVES_STATEMENT" localSheetId="21">#REF!</definedName>
    <definedName name="VALVES_STATEMENT" localSheetId="9">#REF!</definedName>
    <definedName name="VALVES_STATEMENT" localSheetId="15">#REF!</definedName>
    <definedName name="VALVES_STATEMENT" localSheetId="16">#REF!</definedName>
    <definedName name="VALVES_STATEMENT" localSheetId="4">#REF!</definedName>
    <definedName name="VALVES_STATEMENT" localSheetId="10">#REF!</definedName>
    <definedName name="VALVES_STATEMENT">#REF!</definedName>
    <definedName name="variationcost" localSheetId="11">#REF!</definedName>
    <definedName name="variationcost" localSheetId="18">#REF!</definedName>
    <definedName name="variationcost" localSheetId="21">#REF!</definedName>
    <definedName name="variationcost" localSheetId="9">[20]Spec!$B$41</definedName>
    <definedName name="variationcost" localSheetId="16">[20]Spec!$B$41</definedName>
    <definedName name="variationcost" localSheetId="4">[20]Spec!$B$41</definedName>
    <definedName name="variationcost" localSheetId="10">[20]Spec!$B$41</definedName>
    <definedName name="variationcost">#REF!</definedName>
    <definedName name="Varnish" localSheetId="23">#REF!</definedName>
    <definedName name="Varnish" localSheetId="24">#REF!</definedName>
    <definedName name="Varnish" localSheetId="5">#REF!</definedName>
    <definedName name="Varnish" localSheetId="11">#REF!</definedName>
    <definedName name="Varnish" localSheetId="14">#REF!</definedName>
    <definedName name="Varnish" localSheetId="17">#REF!</definedName>
    <definedName name="Varnish" localSheetId="18">#REF!</definedName>
    <definedName name="Varnish" localSheetId="20">#REF!</definedName>
    <definedName name="Varnish" localSheetId="21">#REF!</definedName>
    <definedName name="Varnish" localSheetId="9">#REF!</definedName>
    <definedName name="Varnish" localSheetId="15">#REF!</definedName>
    <definedName name="Varnish" localSheetId="16">#REF!</definedName>
    <definedName name="Varnish" localSheetId="4">#REF!</definedName>
    <definedName name="Varnish" localSheetId="10">#REF!</definedName>
    <definedName name="Varnish">#REF!</definedName>
    <definedName name="Varnish1" localSheetId="23">#REF!</definedName>
    <definedName name="Varnish1" localSheetId="24">#REF!</definedName>
    <definedName name="Varnish1" localSheetId="5">#REF!</definedName>
    <definedName name="Varnish1" localSheetId="11">#REF!</definedName>
    <definedName name="Varnish1" localSheetId="14">#REF!</definedName>
    <definedName name="Varnish1" localSheetId="17">#REF!</definedName>
    <definedName name="Varnish1" localSheetId="18">#REF!</definedName>
    <definedName name="Varnish1" localSheetId="20">#REF!</definedName>
    <definedName name="Varnish1" localSheetId="21">#REF!</definedName>
    <definedName name="Varnish1" localSheetId="4">#REF!</definedName>
    <definedName name="Varnish1">#REF!</definedName>
    <definedName name="VERT_CON_DETAIL" localSheetId="23">#REF!</definedName>
    <definedName name="VERT_CON_DETAIL" localSheetId="24">#REF!</definedName>
    <definedName name="VERT_CON_DETAIL" localSheetId="5">#REF!</definedName>
    <definedName name="VERT_CON_DETAIL" localSheetId="11">#REF!</definedName>
    <definedName name="VERT_CON_DETAIL" localSheetId="14">#REF!</definedName>
    <definedName name="VERT_CON_DETAIL" localSheetId="17">#REF!</definedName>
    <definedName name="VERT_CON_DETAIL" localSheetId="18">#REF!</definedName>
    <definedName name="VERT_CON_DETAIL" localSheetId="20">#REF!</definedName>
    <definedName name="VERT_CON_DETAIL" localSheetId="21">#REF!</definedName>
    <definedName name="VERT_CON_DETAIL" localSheetId="9">#REF!</definedName>
    <definedName name="VERT_CON_DETAIL" localSheetId="15">#REF!</definedName>
    <definedName name="VERT_CON_DETAIL" localSheetId="4">#REF!</definedName>
    <definedName name="VERT_CON_DETAIL" localSheetId="10">#REF!</definedName>
    <definedName name="VERT_CON_DETAIL">#REF!</definedName>
    <definedName name="vg" localSheetId="4">#REF!</definedName>
    <definedName name="vg">#REF!</definedName>
    <definedName name="vgr" localSheetId="4">#REF!</definedName>
    <definedName name="vgr">#REF!</definedName>
    <definedName name="vr" localSheetId="4">#REF!</definedName>
    <definedName name="vr">#REF!</definedName>
    <definedName name="VS" localSheetId="23">'[3]Shoring and Strutting'!#REF!</definedName>
    <definedName name="VS" localSheetId="24">'[3]Shoring and Strutting'!#REF!</definedName>
    <definedName name="VS" localSheetId="5">'[3]Shoring and Strutting'!#REF!</definedName>
    <definedName name="VS" localSheetId="8">'[3]Shoring and Strutting'!#REF!</definedName>
    <definedName name="VS" localSheetId="14">'[3]Shoring and Strutting'!#REF!</definedName>
    <definedName name="VS" localSheetId="17">'[3]Shoring and Strutting'!#REF!</definedName>
    <definedName name="VS" localSheetId="18">'[3]Shoring and Strutting'!#REF!</definedName>
    <definedName name="VS" localSheetId="20">'[3]Shoring and Strutting'!#REF!</definedName>
    <definedName name="VS" localSheetId="21">'[3]Shoring and Strutting'!#REF!</definedName>
    <definedName name="VS" localSheetId="9">'[4]Shoring and Strutting'!#REF!</definedName>
    <definedName name="VS" localSheetId="15">'[4]Shoring and Strutting'!#REF!</definedName>
    <definedName name="VS" localSheetId="16">'[4]Shoring and Strutting'!#REF!</definedName>
    <definedName name="VS" localSheetId="4">'[4]Shoring and Strutting'!#REF!</definedName>
    <definedName name="VS" localSheetId="10">'[4]Shoring and Strutting'!#REF!</definedName>
    <definedName name="VS">'[3]Shoring and Strutting'!#REF!</definedName>
    <definedName name="vtmrate" localSheetId="4">#REF!</definedName>
    <definedName name="vtmrate">#REF!</definedName>
    <definedName name="vtrate" localSheetId="4">#REF!</definedName>
    <definedName name="vtrate">#REF!</definedName>
    <definedName name="vv" localSheetId="4">#REF!</definedName>
    <definedName name="vv">#REF!</definedName>
    <definedName name="vxx" localSheetId="24">[63]INPUT!$K$3:$L$16</definedName>
    <definedName name="vxx" localSheetId="8">#REF!</definedName>
    <definedName name="vxx" localSheetId="11">#REF!</definedName>
    <definedName name="vxx" localSheetId="18">#REF!</definedName>
    <definedName name="vxx" localSheetId="21">#REF!</definedName>
    <definedName name="vxx" localSheetId="9">[93]INPUT!$K$3:$L$16</definedName>
    <definedName name="vxx" localSheetId="15">[39]INPUT!$K$3:$L$16</definedName>
    <definedName name="vxx" localSheetId="16">[93]INPUT!$K$3:$L$16</definedName>
    <definedName name="vxx" localSheetId="4">[93]INPUT!$K$3:$L$16</definedName>
    <definedName name="vxx" localSheetId="10">[93]INPUT!$K$3:$L$16</definedName>
    <definedName name="vxx">#REF!</definedName>
    <definedName name="wall_t" localSheetId="9">[133]Design!$C$85</definedName>
    <definedName name="wall_t" localSheetId="16">[133]Design!$C$85</definedName>
    <definedName name="wall_t" localSheetId="4">[133]Design!$C$85</definedName>
    <definedName name="wall_t" localSheetId="10">[133]Design!$C$85</definedName>
    <definedName name="wall_t">[134]Design!$C$85</definedName>
    <definedName name="wat_col" localSheetId="24">#REF!</definedName>
    <definedName name="wat_col" localSheetId="11">#REF!</definedName>
    <definedName name="wat_col" localSheetId="18">#REF!</definedName>
    <definedName name="wat_col" localSheetId="21">#REF!</definedName>
    <definedName name="wat_col" localSheetId="4">#REF!</definedName>
    <definedName name="wat_col">#REF!</definedName>
    <definedName name="wat_den" localSheetId="24">[63]INPUT!$B$73</definedName>
    <definedName name="wat_den" localSheetId="8">#REF!</definedName>
    <definedName name="wat_den" localSheetId="11">#REF!</definedName>
    <definedName name="wat_den" localSheetId="18">#REF!</definedName>
    <definedName name="wat_den" localSheetId="21">#REF!</definedName>
    <definedName name="wat_den" localSheetId="9">[93]INPUT!$B$73</definedName>
    <definedName name="wat_den" localSheetId="15">[39]INPUT!$B$74</definedName>
    <definedName name="wat_den" localSheetId="16">[93]INPUT!$B$73</definedName>
    <definedName name="wat_den" localSheetId="4">[93]INPUT!$B$73</definedName>
    <definedName name="wat_den" localSheetId="10">[93]INPUT!$B$73</definedName>
    <definedName name="wat_den">#REF!</definedName>
    <definedName name="watermeterrate" localSheetId="24">#REF!</definedName>
    <definedName name="watermeterrate" localSheetId="11">#REF!</definedName>
    <definedName name="watermeterrate" localSheetId="18">#REF!</definedName>
    <definedName name="watermeterrate" localSheetId="21">#REF!</definedName>
    <definedName name="watermeterrate" localSheetId="4">#REF!</definedName>
    <definedName name="watermeterrate">#REF!</definedName>
    <definedName name="Wearingcoat" localSheetId="11">#REF!</definedName>
    <definedName name="Wearingcoat" localSheetId="18">#REF!</definedName>
    <definedName name="Wearingcoat" localSheetId="21">#REF!</definedName>
    <definedName name="Wearingcoat" localSheetId="9">[20]Spec!$B$31</definedName>
    <definedName name="Wearingcoat" localSheetId="16">[20]Spec!$B$31</definedName>
    <definedName name="Wearingcoat" localSheetId="4">[20]Spec!$B$31</definedName>
    <definedName name="Wearingcoat" localSheetId="10">[20]Spec!$B$31</definedName>
    <definedName name="Wearingcoat">#REF!</definedName>
    <definedName name="Weath.Course" localSheetId="23">#REF!</definedName>
    <definedName name="Weath.Course" localSheetId="24">#REF!</definedName>
    <definedName name="Weath.Course" localSheetId="5">#REF!</definedName>
    <definedName name="Weath.Course" localSheetId="14">#REF!</definedName>
    <definedName name="Weath.Course" localSheetId="17">#REF!</definedName>
    <definedName name="Weath.Course" localSheetId="18">#REF!</definedName>
    <definedName name="Weath.Course" localSheetId="20">#REF!</definedName>
    <definedName name="Weath.Course" localSheetId="21">#REF!</definedName>
    <definedName name="Weath.Course" localSheetId="9">#REF!</definedName>
    <definedName name="Weath.Course" localSheetId="15">#REF!</definedName>
    <definedName name="Weath.Course" localSheetId="16">#REF!</definedName>
    <definedName name="Weath.Course" localSheetId="4">#REF!</definedName>
    <definedName name="Weath.Course" localSheetId="10">#REF!</definedName>
    <definedName name="Weath.Course">#REF!</definedName>
    <definedName name="Weath_Course" localSheetId="11">#REF!</definedName>
    <definedName name="Weath_Course" localSheetId="18">#REF!</definedName>
    <definedName name="Weath_Course" localSheetId="21">#REF!</definedName>
    <definedName name="Weath_Course" localSheetId="4">#REF!</definedName>
    <definedName name="Weath_Course">#REF!</definedName>
    <definedName name="Weathering" localSheetId="11">#REF!</definedName>
    <definedName name="Weathering" localSheetId="18">#REF!</definedName>
    <definedName name="Weathering" localSheetId="21">#REF!</definedName>
    <definedName name="Weathering" localSheetId="9">#REF!</definedName>
    <definedName name="Weathering" localSheetId="16">#REF!</definedName>
    <definedName name="Weathering" localSheetId="4">#REF!</definedName>
    <definedName name="Weathering" localSheetId="10">#REF!</definedName>
    <definedName name="Weathering">#REF!</definedName>
    <definedName name="Weephole" localSheetId="11">#REF!</definedName>
    <definedName name="Weephole" localSheetId="18">#REF!</definedName>
    <definedName name="Weephole" localSheetId="21">#REF!</definedName>
    <definedName name="Weephole" localSheetId="9">[20]Spec!$B$35</definedName>
    <definedName name="Weephole" localSheetId="16">[20]Spec!$B$35</definedName>
    <definedName name="Weephole" localSheetId="4">[20]Spec!$B$35</definedName>
    <definedName name="Weephole" localSheetId="10">[20]Spec!$B$35</definedName>
    <definedName name="Weephole">#REF!</definedName>
    <definedName name="wh" localSheetId="24">#REF!</definedName>
    <definedName name="wh" localSheetId="11">#REF!</definedName>
    <definedName name="wh" localSheetId="18">#REF!</definedName>
    <definedName name="wh" localSheetId="21">#REF!</definedName>
    <definedName name="wh" localSheetId="4">#REF!</definedName>
    <definedName name="wh">#REF!</definedName>
    <definedName name="White_Wash" localSheetId="23">#REF!</definedName>
    <definedName name="White_Wash" localSheetId="24">#REF!</definedName>
    <definedName name="White_Wash" localSheetId="5">#REF!</definedName>
    <definedName name="White_Wash" localSheetId="11">#REF!</definedName>
    <definedName name="White_Wash" localSheetId="14">#REF!</definedName>
    <definedName name="White_Wash" localSheetId="17">#REF!</definedName>
    <definedName name="White_Wash" localSheetId="18">#REF!</definedName>
    <definedName name="White_Wash" localSheetId="20">#REF!</definedName>
    <definedName name="White_Wash" localSheetId="21">#REF!</definedName>
    <definedName name="White_Wash" localSheetId="9">#REF!</definedName>
    <definedName name="White_Wash" localSheetId="15">#REF!</definedName>
    <definedName name="White_Wash" localSheetId="16">#REF!</definedName>
    <definedName name="White_Wash" localSheetId="4">#REF!</definedName>
    <definedName name="White_Wash" localSheetId="10">#REF!</definedName>
    <definedName name="White_Wash">#REF!</definedName>
    <definedName name="Win_Grill" localSheetId="23">#REF!</definedName>
    <definedName name="Win_Grill" localSheetId="24">#REF!</definedName>
    <definedName name="Win_Grill" localSheetId="5">#REF!</definedName>
    <definedName name="Win_Grill" localSheetId="11">#REF!</definedName>
    <definedName name="Win_Grill" localSheetId="14">#REF!</definedName>
    <definedName name="Win_Grill" localSheetId="17">#REF!</definedName>
    <definedName name="Win_Grill" localSheetId="18">#REF!</definedName>
    <definedName name="Win_Grill" localSheetId="20">#REF!</definedName>
    <definedName name="Win_Grill" localSheetId="21">#REF!</definedName>
    <definedName name="Win_Grill" localSheetId="9">#REF!</definedName>
    <definedName name="Win_Grill" localSheetId="15">#REF!</definedName>
    <definedName name="Win_Grill" localSheetId="16">#REF!</definedName>
    <definedName name="Win_Grill" localSheetId="4">#REF!</definedName>
    <definedName name="Win_Grill" localSheetId="10">#REF!</definedName>
    <definedName name="Win_Grill">#REF!</definedName>
    <definedName name="Win_M.S_RODl" localSheetId="23">#REF!</definedName>
    <definedName name="Win_M.S_RODl" localSheetId="24">#REF!</definedName>
    <definedName name="Win_M.S_RODl" localSheetId="5">#REF!</definedName>
    <definedName name="Win_M.S_RODl" localSheetId="14">#REF!</definedName>
    <definedName name="Win_M.S_RODl" localSheetId="17">#REF!</definedName>
    <definedName name="Win_M.S_RODl" localSheetId="18">#REF!</definedName>
    <definedName name="Win_M.S_RODl" localSheetId="20">#REF!</definedName>
    <definedName name="Win_M.S_RODl" localSheetId="21">#REF!</definedName>
    <definedName name="Win_M.S_RODl" localSheetId="9">#REF!</definedName>
    <definedName name="Win_M.S_RODl" localSheetId="16">#REF!</definedName>
    <definedName name="Win_M.S_RODl" localSheetId="4">#REF!</definedName>
    <definedName name="Win_M.S_RODl" localSheetId="10">#REF!</definedName>
    <definedName name="Win_M.S_RODl">#REF!</definedName>
    <definedName name="Win_M_S_RODl" localSheetId="11">#REF!</definedName>
    <definedName name="Win_M_S_RODl" localSheetId="18">#REF!</definedName>
    <definedName name="Win_M_S_RODl" localSheetId="21">#REF!</definedName>
    <definedName name="Win_M_S_RODl" localSheetId="4">#REF!</definedName>
    <definedName name="Win_M_S_RODl">#REF!</definedName>
    <definedName name="WINDOW" localSheetId="11">#REF!</definedName>
    <definedName name="WINDOW" localSheetId="18">#REF!</definedName>
    <definedName name="WINDOW" localSheetId="21">#REF!</definedName>
    <definedName name="WINDOW" localSheetId="4">#REF!</definedName>
    <definedName name="WINDOW">#REF!</definedName>
    <definedName name="WIRE" localSheetId="23">'[3]Shoring and Strutting'!#REF!</definedName>
    <definedName name="WIRE" localSheetId="24">'[3]Shoring and Strutting'!#REF!</definedName>
    <definedName name="WIRE" localSheetId="5">'[3]Shoring and Strutting'!#REF!</definedName>
    <definedName name="WIRE" localSheetId="14">'[3]Shoring and Strutting'!#REF!</definedName>
    <definedName name="WIRE" localSheetId="17">'[3]Shoring and Strutting'!#REF!</definedName>
    <definedName name="WIRE" localSheetId="18">'[3]Shoring and Strutting'!#REF!</definedName>
    <definedName name="WIRE" localSheetId="20">'[3]Shoring and Strutting'!#REF!</definedName>
    <definedName name="WIRE" localSheetId="21">'[3]Shoring and Strutting'!#REF!</definedName>
    <definedName name="WIRE" localSheetId="9">'[4]Shoring and Strutting'!#REF!</definedName>
    <definedName name="WIRE" localSheetId="15">'[4]Shoring and Strutting'!#REF!</definedName>
    <definedName name="WIRE" localSheetId="16">'[4]Shoring and Strutting'!#REF!</definedName>
    <definedName name="WIRE" localSheetId="4">'[4]Shoring and Strutting'!#REF!</definedName>
    <definedName name="WIRE" localSheetId="10">'[4]Shoring and Strutting'!#REF!</definedName>
    <definedName name="WIRE">'[3]Shoring and Strutting'!#REF!</definedName>
    <definedName name="Wood_Paint" localSheetId="23">#REF!</definedName>
    <definedName name="Wood_Paint" localSheetId="24">#REF!</definedName>
    <definedName name="Wood_Paint" localSheetId="5">#REF!</definedName>
    <definedName name="Wood_Paint" localSheetId="11">#REF!</definedName>
    <definedName name="Wood_Paint" localSheetId="14">#REF!</definedName>
    <definedName name="Wood_Paint" localSheetId="17">#REF!</definedName>
    <definedName name="Wood_Paint" localSheetId="18">#REF!</definedName>
    <definedName name="Wood_Paint" localSheetId="20">#REF!</definedName>
    <definedName name="Wood_Paint" localSheetId="21">#REF!</definedName>
    <definedName name="Wood_Paint" localSheetId="9">#REF!</definedName>
    <definedName name="Wood_Paint" localSheetId="15">#REF!</definedName>
    <definedName name="Wood_Paint" localSheetId="16">#REF!</definedName>
    <definedName name="Wood_Paint" localSheetId="4">#REF!</definedName>
    <definedName name="Wood_Paint" localSheetId="10">#REF!</definedName>
    <definedName name="Wood_Paint">#REF!</definedName>
    <definedName name="WORDS" localSheetId="4">#REF!</definedName>
    <definedName name="WORDS">#REF!</definedName>
    <definedName name="WT" localSheetId="23">#REF!</definedName>
    <definedName name="WT" localSheetId="24">#REF!</definedName>
    <definedName name="WT" localSheetId="5">#REF!</definedName>
    <definedName name="WT" localSheetId="11">#REF!</definedName>
    <definedName name="WT" localSheetId="14">#REF!</definedName>
    <definedName name="WT" localSheetId="17">#REF!</definedName>
    <definedName name="WT" localSheetId="18">#REF!</definedName>
    <definedName name="WT" localSheetId="20">#REF!</definedName>
    <definedName name="WT" localSheetId="21">#REF!</definedName>
    <definedName name="WT" localSheetId="9">#REF!</definedName>
    <definedName name="WT" localSheetId="15">#REF!</definedName>
    <definedName name="WT" localSheetId="4">#REF!</definedName>
    <definedName name="WT" localSheetId="10">#REF!</definedName>
    <definedName name="WT">#REF!</definedName>
    <definedName name="WW" localSheetId="11">#REF!</definedName>
    <definedName name="WW" localSheetId="18">#REF!</definedName>
    <definedName name="WW" localSheetId="21">#REF!</definedName>
    <definedName name="WW" localSheetId="9">#REF!</definedName>
    <definedName name="WW" localSheetId="4">#REF!</definedName>
    <definedName name="WW" localSheetId="10">#REF!</definedName>
    <definedName name="WW">#REF!</definedName>
    <definedName name="WWW" localSheetId="4">#REF!</definedName>
    <definedName name="WWW">#REF!</definedName>
    <definedName name="x" localSheetId="23">#REF!</definedName>
    <definedName name="x" localSheetId="24">#REF!</definedName>
    <definedName name="x" localSheetId="5">#REF!</definedName>
    <definedName name="x" localSheetId="8">#REF!</definedName>
    <definedName name="x" localSheetId="11">#REF!</definedName>
    <definedName name="x" localSheetId="14">#REF!</definedName>
    <definedName name="x" localSheetId="17">#REF!</definedName>
    <definedName name="x" localSheetId="18">#REF!</definedName>
    <definedName name="x" localSheetId="20">#REF!</definedName>
    <definedName name="x" localSheetId="21">#REF!</definedName>
    <definedName name="x" localSheetId="9">'[58]Side wall dsn Formula'!$I$31</definedName>
    <definedName name="x" localSheetId="15">'[45]Side wall dsn Formula'!$I$31</definedName>
    <definedName name="x" localSheetId="16">'[58]Side wall dsn Formula'!$I$31</definedName>
    <definedName name="x" localSheetId="4">'[58]Side wall dsn Formula'!$I$31</definedName>
    <definedName name="x" localSheetId="10">'[58]Side wall dsn Formula'!$I$31</definedName>
    <definedName name="x">#REF!</definedName>
    <definedName name="XX" localSheetId="4">#REF!</definedName>
    <definedName name="XX">#REF!</definedName>
    <definedName name="xxx" localSheetId="23">#REF!</definedName>
    <definedName name="xxx" localSheetId="24">#REF!</definedName>
    <definedName name="xxx" localSheetId="5">#REF!</definedName>
    <definedName name="xxx" localSheetId="11">#REF!</definedName>
    <definedName name="xxx" localSheetId="14">#REF!</definedName>
    <definedName name="xxx" localSheetId="17">#REF!</definedName>
    <definedName name="xxx" localSheetId="18">#REF!</definedName>
    <definedName name="xxx" localSheetId="20">#REF!</definedName>
    <definedName name="xxx" localSheetId="21">#REF!</definedName>
    <definedName name="xxx" localSheetId="9">#REF!</definedName>
    <definedName name="xxx" localSheetId="15">#REF!</definedName>
    <definedName name="xxx" localSheetId="16">#REF!</definedName>
    <definedName name="xxx" localSheetId="4">#REF!</definedName>
    <definedName name="xxx" localSheetId="10">#REF!</definedName>
    <definedName name="xxx">#REF!</definedName>
    <definedName name="xxxx" localSheetId="23">#REF!</definedName>
    <definedName name="xxxx" localSheetId="24">#REF!</definedName>
    <definedName name="xxxx" localSheetId="5">#REF!</definedName>
    <definedName name="xxxx" localSheetId="11">#REF!</definedName>
    <definedName name="xxxx" localSheetId="14">#REF!</definedName>
    <definedName name="xxxx" localSheetId="17">#REF!</definedName>
    <definedName name="xxxx" localSheetId="18">#REF!</definedName>
    <definedName name="xxxx" localSheetId="20">#REF!</definedName>
    <definedName name="xxxx" localSheetId="21">#REF!</definedName>
    <definedName name="xxxx" localSheetId="4">#REF!</definedName>
    <definedName name="xxxx">#REF!</definedName>
    <definedName name="xxxxxxxxx" localSheetId="24">'[3]Shoring and Strutting'!#REF!</definedName>
    <definedName name="xxxxxxxxx" localSheetId="18">'[3]Shoring and Strutting'!#REF!</definedName>
    <definedName name="xxxxxxxxx" localSheetId="21">'[3]Shoring and Strutting'!#REF!</definedName>
    <definedName name="xxxxxxxxx" localSheetId="4">'[3]Shoring and Strutting'!#REF!</definedName>
    <definedName name="xxxxxxxxx">'[3]Shoring and Strutting'!#REF!</definedName>
    <definedName name="y" localSheetId="24">'[57]Side wall dsn Formula'!$I$2</definedName>
    <definedName name="y" localSheetId="9">'[58]Side wall dsn Formula'!$I$2</definedName>
    <definedName name="y" localSheetId="15">'[45]Side wall dsn Formula'!$I$2</definedName>
    <definedName name="y" localSheetId="16">'[58]Side wall dsn Formula'!$I$2</definedName>
    <definedName name="y" localSheetId="4">'[58]Side wall dsn Formula'!$I$2</definedName>
    <definedName name="y" localSheetId="10">'[58]Side wall dsn Formula'!$I$2</definedName>
    <definedName name="y">'[46]Side wall dsn Formula'!$I$2</definedName>
    <definedName name="yea1" localSheetId="24">'[47]Raft Foundation Design'!$C$37</definedName>
    <definedName name="yea1">'[48]Raft Foundation Design'!$C$37</definedName>
    <definedName name="yea2" localSheetId="24">'[47]Raft Foundation Design'!$E$37</definedName>
    <definedName name="yea2">'[48]Raft Foundation Design'!$E$37</definedName>
    <definedName name="year" localSheetId="24">#REF!</definedName>
    <definedName name="year" localSheetId="11">#REF!</definedName>
    <definedName name="year" localSheetId="18">#REF!</definedName>
    <definedName name="year" localSheetId="21">#REF!</definedName>
    <definedName name="Year" localSheetId="9">'[25]Input Data'!$E$1</definedName>
    <definedName name="Year" localSheetId="16">'[25]Input Data'!$E$1</definedName>
    <definedName name="Year" localSheetId="4">'[25]Input Data'!$E$1</definedName>
    <definedName name="Year" localSheetId="10">'[25]Input Data'!$E$1</definedName>
    <definedName name="year">#REF!</definedName>
    <definedName name="yy" localSheetId="23">#REF!</definedName>
    <definedName name="yy" localSheetId="24">#REF!</definedName>
    <definedName name="yy" localSheetId="5">#REF!</definedName>
    <definedName name="yy" localSheetId="11">#REF!</definedName>
    <definedName name="yy" localSheetId="14">#REF!</definedName>
    <definedName name="yy" localSheetId="17">#REF!</definedName>
    <definedName name="yy" localSheetId="18">#REF!</definedName>
    <definedName name="yy" localSheetId="20">#REF!</definedName>
    <definedName name="yy" localSheetId="21">#REF!</definedName>
    <definedName name="yy" localSheetId="9">#REF!</definedName>
    <definedName name="yy" localSheetId="15">#REF!</definedName>
    <definedName name="yy" localSheetId="16">#REF!</definedName>
    <definedName name="yy" localSheetId="4">#REF!</definedName>
    <definedName name="yy" localSheetId="10">#REF!</definedName>
    <definedName name="yy">#REF!</definedName>
    <definedName name="YYA1" localSheetId="24">'[57]Side wall dsn Formula'!$I$12</definedName>
    <definedName name="YYA1" localSheetId="9">'[58]Side wall dsn Formula'!$I$12</definedName>
    <definedName name="YYA1" localSheetId="15">'[45]Side wall dsn Formula'!$I$12</definedName>
    <definedName name="YYA1" localSheetId="16">'[58]Side wall dsn Formula'!$I$12</definedName>
    <definedName name="YYA1" localSheetId="4">'[58]Side wall dsn Formula'!$I$12</definedName>
    <definedName name="YYA1" localSheetId="10">'[58]Side wall dsn Formula'!$I$12</definedName>
    <definedName name="YYA1">'[46]Side wall dsn Formula'!$I$12</definedName>
    <definedName name="YYA2" localSheetId="24">'[57]Side wall dsn Formula'!$I$14</definedName>
    <definedName name="YYA2" localSheetId="9">'[58]Side wall dsn Formula'!$I$14</definedName>
    <definedName name="YYA2" localSheetId="15">'[45]Side wall dsn Formula'!$I$14</definedName>
    <definedName name="YYA2" localSheetId="16">'[58]Side wall dsn Formula'!$I$14</definedName>
    <definedName name="YYA2" localSheetId="4">'[58]Side wall dsn Formula'!$I$14</definedName>
    <definedName name="YYA2" localSheetId="10">'[58]Side wall dsn Formula'!$I$14</definedName>
    <definedName name="YYA2">'[46]Side wall dsn Formula'!$I$14</definedName>
    <definedName name="YYB1" localSheetId="24">'[57]Side wall dsn Formula'!$I$16</definedName>
    <definedName name="YYB1" localSheetId="9">'[58]Side wall dsn Formula'!$I$16</definedName>
    <definedName name="YYB1" localSheetId="15">'[45]Side wall dsn Formula'!$I$16</definedName>
    <definedName name="YYB1" localSheetId="16">'[58]Side wall dsn Formula'!$I$16</definedName>
    <definedName name="YYB1" localSheetId="4">'[58]Side wall dsn Formula'!$I$16</definedName>
    <definedName name="YYB1" localSheetId="10">'[58]Side wall dsn Formula'!$I$16</definedName>
    <definedName name="YYB1">'[46]Side wall dsn Formula'!$I$16</definedName>
    <definedName name="YYB2" localSheetId="24">'[57]Side wall dsn Formula'!$I$18</definedName>
    <definedName name="YYB2" localSheetId="9">'[58]Side wall dsn Formula'!$I$18</definedName>
    <definedName name="YYB2" localSheetId="15">'[45]Side wall dsn Formula'!$I$18</definedName>
    <definedName name="YYB2" localSheetId="16">'[58]Side wall dsn Formula'!$I$18</definedName>
    <definedName name="YYB2" localSheetId="4">'[58]Side wall dsn Formula'!$I$18</definedName>
    <definedName name="YYB2" localSheetId="10">'[58]Side wall dsn Formula'!$I$18</definedName>
    <definedName name="YYB2">'[46]Side wall dsn Formula'!$I$18</definedName>
    <definedName name="YYC1" localSheetId="24">'[57]Side wall dsn Formula'!$I$40</definedName>
    <definedName name="YYC1" localSheetId="9">'[58]Side wall dsn Formula'!$I$40</definedName>
    <definedName name="YYC1" localSheetId="15">'[45]Side wall dsn Formula'!$I$40</definedName>
    <definedName name="YYC1" localSheetId="16">'[58]Side wall dsn Formula'!$I$40</definedName>
    <definedName name="YYC1" localSheetId="4">'[58]Side wall dsn Formula'!$I$40</definedName>
    <definedName name="YYC1" localSheetId="10">'[58]Side wall dsn Formula'!$I$40</definedName>
    <definedName name="YYC1">'[46]Side wall dsn Formula'!$I$40</definedName>
    <definedName name="YYC2" localSheetId="24">'[57]Side wall dsn Formula'!$I$38</definedName>
    <definedName name="YYC2" localSheetId="9">'[58]Side wall dsn Formula'!$I$38</definedName>
    <definedName name="YYC2" localSheetId="15">'[45]Side wall dsn Formula'!$I$38</definedName>
    <definedName name="YYC2" localSheetId="16">'[58]Side wall dsn Formula'!$I$38</definedName>
    <definedName name="YYC2" localSheetId="4">'[58]Side wall dsn Formula'!$I$38</definedName>
    <definedName name="YYC2" localSheetId="10">'[58]Side wall dsn Formula'!$I$38</definedName>
    <definedName name="YYC2">'[46]Side wall dsn Formula'!$I$38</definedName>
    <definedName name="YYC3" localSheetId="24">'[57]Side wall dsn Formula'!$I$42</definedName>
    <definedName name="YYC3" localSheetId="9">'[58]Side wall dsn Formula'!$I$42</definedName>
    <definedName name="YYC3" localSheetId="15">'[45]Side wall dsn Formula'!$I$42</definedName>
    <definedName name="YYC3" localSheetId="16">'[58]Side wall dsn Formula'!$I$42</definedName>
    <definedName name="YYC3" localSheetId="4">'[58]Side wall dsn Formula'!$I$42</definedName>
    <definedName name="YYC3" localSheetId="10">'[58]Side wall dsn Formula'!$I$42</definedName>
    <definedName name="YYC3">'[46]Side wall dsn Formula'!$I$42</definedName>
    <definedName name="YYC4" localSheetId="24">'[57]Side wall dsn Formula'!$I$44</definedName>
    <definedName name="YYC4" localSheetId="9">'[58]Side wall dsn Formula'!$I$44</definedName>
    <definedName name="YYC4" localSheetId="15">'[45]Side wall dsn Formula'!$I$44</definedName>
    <definedName name="YYC4" localSheetId="16">'[58]Side wall dsn Formula'!$I$44</definedName>
    <definedName name="YYC4" localSheetId="4">'[58]Side wall dsn Formula'!$I$44</definedName>
    <definedName name="YYC4" localSheetId="10">'[58]Side wall dsn Formula'!$I$44</definedName>
    <definedName name="YYC4">'[46]Side wall dsn Formula'!$I$44</definedName>
    <definedName name="YYF1" localSheetId="24">'[57]Side wall dsn Formula'!$I$32</definedName>
    <definedName name="YYF1" localSheetId="9">'[58]Side wall dsn Formula'!$I$32</definedName>
    <definedName name="YYF1" localSheetId="15">'[45]Side wall dsn Formula'!$I$32</definedName>
    <definedName name="YYF1" localSheetId="16">'[58]Side wall dsn Formula'!$I$32</definedName>
    <definedName name="YYF1" localSheetId="4">'[58]Side wall dsn Formula'!$I$32</definedName>
    <definedName name="YYF1" localSheetId="10">'[58]Side wall dsn Formula'!$I$32</definedName>
    <definedName name="YYF1">'[46]Side wall dsn Formula'!$I$32</definedName>
    <definedName name="YYF2" localSheetId="24">'[57]Side wall dsn Formula'!$I$34</definedName>
    <definedName name="YYF2" localSheetId="9">'[58]Side wall dsn Formula'!$I$34</definedName>
    <definedName name="YYF2" localSheetId="15">'[45]Side wall dsn Formula'!$I$34</definedName>
    <definedName name="YYF2" localSheetId="16">'[58]Side wall dsn Formula'!$I$34</definedName>
    <definedName name="YYF2" localSheetId="4">'[58]Side wall dsn Formula'!$I$34</definedName>
    <definedName name="YYF2" localSheetId="10">'[58]Side wall dsn Formula'!$I$34</definedName>
    <definedName name="YYF2">'[46]Side wall dsn Formula'!$I$34</definedName>
    <definedName name="yyy" localSheetId="9">Scheduled_Payment+Extra_Payment</definedName>
    <definedName name="yyy" localSheetId="16">Scheduled_Payment+Extra_Payment</definedName>
    <definedName name="yyy" localSheetId="4">Scheduled_Payment+Extra_Payment</definedName>
    <definedName name="yyy" localSheetId="10">Scheduled_Payment+Extra_Payment</definedName>
    <definedName name="yyy">#NAME?+#NAME?</definedName>
    <definedName name="yyyy" localSheetId="4">#REF!</definedName>
    <definedName name="yyyy">#REF!</definedName>
    <definedName name="yyyyyy" localSheetId="23">#REF!</definedName>
    <definedName name="yyyyyy" localSheetId="24">#REF!</definedName>
    <definedName name="yyyyyy" localSheetId="5">#REF!</definedName>
    <definedName name="yyyyyy" localSheetId="11">#REF!</definedName>
    <definedName name="yyyyyy" localSheetId="14">#REF!</definedName>
    <definedName name="yyyyyy" localSheetId="17">#REF!</definedName>
    <definedName name="yyyyyy" localSheetId="18">#REF!</definedName>
    <definedName name="yyyyyy" localSheetId="20">#REF!</definedName>
    <definedName name="yyyyyy" localSheetId="21">#REF!</definedName>
    <definedName name="yyyyyy" localSheetId="4">#REF!</definedName>
    <definedName name="yyyyyy">#REF!</definedName>
    <definedName name="Z" localSheetId="24">'[57]Side wall dsn Formula'!$I$10</definedName>
    <definedName name="Z" localSheetId="9">'[58]Side wall dsn Formula'!$I$10</definedName>
    <definedName name="Z" localSheetId="15">'[45]Side wall dsn Formula'!$I$10</definedName>
    <definedName name="Z" localSheetId="16">'[58]Side wall dsn Formula'!$I$10</definedName>
    <definedName name="Z" localSheetId="4">'[58]Side wall dsn Formula'!$I$10</definedName>
    <definedName name="Z" localSheetId="10">'[58]Side wall dsn Formula'!$I$10</definedName>
    <definedName name="Z">'[46]Side wall dsn Formula'!$I$10</definedName>
    <definedName name="zsdf" localSheetId="23">'[3]Shoring and Strutting'!#REF!</definedName>
    <definedName name="zsdf" localSheetId="24">'[3]Shoring and Strutting'!#REF!</definedName>
    <definedName name="zsdf" localSheetId="5">'[3]Shoring and Strutting'!#REF!</definedName>
    <definedName name="zsdf" localSheetId="14">'[3]Shoring and Strutting'!#REF!</definedName>
    <definedName name="zsdf" localSheetId="17">'[3]Shoring and Strutting'!#REF!</definedName>
    <definedName name="zsdf" localSheetId="18">'[3]Shoring and Strutting'!#REF!</definedName>
    <definedName name="zsdf" localSheetId="20">'[3]Shoring and Strutting'!#REF!</definedName>
    <definedName name="zsdf" localSheetId="21">'[3]Shoring and Strutting'!#REF!</definedName>
    <definedName name="zsdf" localSheetId="4">'[3]Shoring and Strutting'!#REF!</definedName>
    <definedName name="zsdf">'[3]Shoring and Strutting'!#REF!</definedName>
    <definedName name="zz" localSheetId="18">'[3]Shoring and Strutting'!#REF!</definedName>
    <definedName name="zz" localSheetId="21">'[3]Shoring and Strutting'!#REF!</definedName>
    <definedName name="zz" localSheetId="4">'[3]Shoring and Strutting'!#REF!</definedName>
    <definedName name="zz">'[3]Shoring and Strutting'!#REF!</definedName>
    <definedName name="zzz" localSheetId="23">#REF!</definedName>
    <definedName name="zzz" localSheetId="24">#REF!</definedName>
    <definedName name="zzz" localSheetId="5">#REF!</definedName>
    <definedName name="zzz" localSheetId="11">#REF!</definedName>
    <definedName name="zzz" localSheetId="14">#REF!</definedName>
    <definedName name="zzz" localSheetId="17">#REF!</definedName>
    <definedName name="zzz" localSheetId="18">#REF!</definedName>
    <definedName name="zzz" localSheetId="20">#REF!</definedName>
    <definedName name="zzz" localSheetId="21">#REF!</definedName>
    <definedName name="zzz" localSheetId="9">#REF!</definedName>
    <definedName name="zzz" localSheetId="15">#REF!</definedName>
    <definedName name="zzz" localSheetId="16">#REF!</definedName>
    <definedName name="zzz" localSheetId="4">#REF!</definedName>
    <definedName name="zzz" localSheetId="10">#REF!</definedName>
    <definedName name="zzz">#REF!</definedName>
    <definedName name="zzzzz" localSheetId="24">#REF!</definedName>
    <definedName name="zzzzz" localSheetId="11">#REF!</definedName>
    <definedName name="zzzzz" localSheetId="18">#REF!</definedName>
    <definedName name="zzzzz" localSheetId="21">#REF!</definedName>
    <definedName name="zzzzz" localSheetId="4">#REF!</definedName>
    <definedName name="zzzzz">#REF!</definedName>
    <definedName name="ZZZZZZZZZZ" localSheetId="24">'[3]Shoring and Strutting'!#REF!</definedName>
    <definedName name="ZZZZZZZZZZ" localSheetId="18">'[3]Shoring and Strutting'!#REF!</definedName>
    <definedName name="ZZZZZZZZZZ" localSheetId="21">'[3]Shoring and Strutting'!#REF!</definedName>
    <definedName name="ZZZZZZZZZZ" localSheetId="4">'[3]Shoring and Strutting'!#REF!</definedName>
    <definedName name="ZZZZZZZZZZ">'[3]Shoring and Strutting'!#REF!</definedName>
    <definedName name="zzzzzzzzzzz" localSheetId="18">'[3]Shoring and Strutting'!#REF!</definedName>
    <definedName name="zzzzzzzzzzz" localSheetId="21">'[3]Shoring and Strutting'!#REF!</definedName>
    <definedName name="zzzzzzzzzzz" localSheetId="4">'[3]Shoring and Strutting'!#REF!</definedName>
    <definedName name="zzzzzzzzzzz">'[3]Shoring and Strutting'!#REF!</definedName>
  </definedNames>
  <calcPr calcId="144525"/>
</workbook>
</file>

<file path=xl/calcChain.xml><?xml version="1.0" encoding="utf-8"?>
<calcChain xmlns="http://schemas.openxmlformats.org/spreadsheetml/2006/main">
  <c r="B16" i="129"/>
  <c r="C13"/>
  <c r="B13"/>
  <c r="C11"/>
  <c r="B11"/>
  <c r="C9"/>
  <c r="B9"/>
  <c r="C8"/>
  <c r="B8"/>
  <c r="C7"/>
  <c r="B7"/>
  <c r="C5"/>
  <c r="B5"/>
  <c r="C4"/>
  <c r="B4"/>
  <c r="G13" i="123" l="1"/>
  <c r="H9"/>
  <c r="B5"/>
  <c r="B4"/>
  <c r="N51" i="50" l="1"/>
  <c r="C51" s="1"/>
  <c r="I51" s="1"/>
  <c r="N48"/>
  <c r="C48" s="1"/>
  <c r="I48" s="1"/>
  <c r="I34" i="78"/>
  <c r="C24"/>
  <c r="C22"/>
  <c r="C16"/>
  <c r="C15"/>
  <c r="I15" s="1"/>
  <c r="C20" i="88" l="1"/>
  <c r="I20" i="76"/>
  <c r="C19"/>
  <c r="I51" i="99"/>
  <c r="I25"/>
  <c r="I24"/>
  <c r="I23"/>
  <c r="I57"/>
  <c r="I34"/>
  <c r="I28"/>
  <c r="I29"/>
  <c r="I30"/>
  <c r="I31"/>
  <c r="I32"/>
  <c r="I33"/>
  <c r="I32" i="113"/>
  <c r="I37"/>
  <c r="I38"/>
  <c r="I39"/>
  <c r="I40"/>
  <c r="I41"/>
  <c r="I43"/>
  <c r="I44"/>
  <c r="I45"/>
  <c r="I47"/>
  <c r="I49"/>
  <c r="I51"/>
  <c r="I52"/>
  <c r="C19" l="1"/>
  <c r="I9" l="1"/>
  <c r="I10"/>
  <c r="I11"/>
  <c r="I12"/>
  <c r="I14"/>
  <c r="I15"/>
  <c r="I16"/>
  <c r="I18"/>
  <c r="I21"/>
  <c r="I22"/>
  <c r="I23"/>
  <c r="I25"/>
  <c r="I26"/>
  <c r="I28"/>
  <c r="I29"/>
  <c r="I30"/>
  <c r="I31"/>
  <c r="I33"/>
  <c r="I34"/>
  <c r="I7"/>
  <c r="K23" i="114"/>
  <c r="L12"/>
  <c r="C12" s="1"/>
  <c r="I12" s="1"/>
  <c r="L11"/>
  <c r="C11" s="1"/>
  <c r="I11" s="1"/>
  <c r="L10"/>
  <c r="C10" s="1"/>
  <c r="I10" s="1"/>
  <c r="L9"/>
  <c r="C9" s="1"/>
  <c r="I9" s="1"/>
  <c r="J23"/>
  <c r="I19"/>
  <c r="N41" i="50"/>
  <c r="C41" s="1"/>
  <c r="I41" s="1"/>
  <c r="N42"/>
  <c r="C42" s="1"/>
  <c r="I42" s="1"/>
  <c r="M35"/>
  <c r="N47"/>
  <c r="C47" s="1"/>
  <c r="I47" s="1"/>
  <c r="L35"/>
  <c r="N15"/>
  <c r="C15" s="1"/>
  <c r="I15" s="1"/>
  <c r="N46" l="1"/>
  <c r="C46" s="1"/>
  <c r="I46" s="1"/>
  <c r="K35"/>
  <c r="K25"/>
  <c r="K23"/>
  <c r="J35"/>
  <c r="L56" i="116" l="1"/>
  <c r="C56" s="1"/>
  <c r="I56" s="1"/>
  <c r="L55"/>
  <c r="C55" s="1"/>
  <c r="I55" s="1"/>
  <c r="L27"/>
  <c r="C27" s="1"/>
  <c r="I27" s="1"/>
  <c r="L28"/>
  <c r="C28" s="1"/>
  <c r="I28" s="1"/>
  <c r="L54" l="1"/>
  <c r="C54" s="1"/>
  <c r="I54" s="1"/>
  <c r="L53"/>
  <c r="C53" s="1"/>
  <c r="I53" s="1"/>
  <c r="L52"/>
  <c r="C52" s="1"/>
  <c r="I52" s="1"/>
  <c r="L51"/>
  <c r="L50"/>
  <c r="C50" s="1"/>
  <c r="I50" s="1"/>
  <c r="L49"/>
  <c r="C49" s="1"/>
  <c r="I49" s="1"/>
  <c r="L48"/>
  <c r="C48" s="1"/>
  <c r="I48" s="1"/>
  <c r="L47"/>
  <c r="C47" s="1"/>
  <c r="I47" s="1"/>
  <c r="L46"/>
  <c r="C46" s="1"/>
  <c r="I46" s="1"/>
  <c r="L45"/>
  <c r="C45" s="1"/>
  <c r="I45" s="1"/>
  <c r="L44"/>
  <c r="C44" s="1"/>
  <c r="I44" s="1"/>
  <c r="L43"/>
  <c r="C43" s="1"/>
  <c r="I43" s="1"/>
  <c r="L42"/>
  <c r="C42" s="1"/>
  <c r="I42" s="1"/>
  <c r="L41"/>
  <c r="C41" s="1"/>
  <c r="I41" s="1"/>
  <c r="L40"/>
  <c r="C40" s="1"/>
  <c r="I40" s="1"/>
  <c r="L39"/>
  <c r="C39" s="1"/>
  <c r="I39" s="1"/>
  <c r="L38"/>
  <c r="C38" s="1"/>
  <c r="I38" s="1"/>
  <c r="L37"/>
  <c r="C37" s="1"/>
  <c r="I37" s="1"/>
  <c r="L36"/>
  <c r="C36" s="1"/>
  <c r="I36" s="1"/>
  <c r="L35"/>
  <c r="C35" s="1"/>
  <c r="I35" s="1"/>
  <c r="L34"/>
  <c r="C34" s="1"/>
  <c r="I34" s="1"/>
  <c r="L33"/>
  <c r="C33" s="1"/>
  <c r="I33" s="1"/>
  <c r="L32"/>
  <c r="C32" s="1"/>
  <c r="I32" s="1"/>
  <c r="L31"/>
  <c r="C31" s="1"/>
  <c r="I31" s="1"/>
  <c r="L30"/>
  <c r="C30" s="1"/>
  <c r="I30" s="1"/>
  <c r="L29"/>
  <c r="C29" s="1"/>
  <c r="I29" s="1"/>
  <c r="L26"/>
  <c r="C26" s="1"/>
  <c r="I26" s="1"/>
  <c r="L25"/>
  <c r="C25" s="1"/>
  <c r="I25" s="1"/>
  <c r="L24"/>
  <c r="C24" s="1"/>
  <c r="I24" s="1"/>
  <c r="L23"/>
  <c r="C23" s="1"/>
  <c r="I23" s="1"/>
  <c r="L22"/>
  <c r="C22" s="1"/>
  <c r="I22" s="1"/>
  <c r="L21"/>
  <c r="C21" s="1"/>
  <c r="I21" s="1"/>
  <c r="L20"/>
  <c r="C20" s="1"/>
  <c r="L19"/>
  <c r="C19" s="1"/>
  <c r="I19" s="1"/>
  <c r="L18"/>
  <c r="C18" s="1"/>
  <c r="I18" s="1"/>
  <c r="L17"/>
  <c r="C17" s="1"/>
  <c r="I17" s="1"/>
  <c r="L16"/>
  <c r="C16" s="1"/>
  <c r="I16" s="1"/>
  <c r="L15"/>
  <c r="C15" s="1"/>
  <c r="I15" s="1"/>
  <c r="L14"/>
  <c r="C14" s="1"/>
  <c r="I14" s="1"/>
  <c r="L13"/>
  <c r="C13" s="1"/>
  <c r="I13" s="1"/>
  <c r="L12"/>
  <c r="C12" s="1"/>
  <c r="I12" s="1"/>
  <c r="L11"/>
  <c r="C11" s="1"/>
  <c r="L10"/>
  <c r="C10" s="1"/>
  <c r="L9"/>
  <c r="L8"/>
  <c r="C8" s="1"/>
  <c r="I8" s="1"/>
  <c r="C51" l="1"/>
  <c r="I51" s="1"/>
  <c r="I10"/>
  <c r="C9"/>
  <c r="I9" s="1"/>
  <c r="I11"/>
  <c r="I57" l="1"/>
  <c r="C6" i="3" s="1"/>
  <c r="I28" i="115"/>
  <c r="I35"/>
  <c r="C29"/>
  <c r="I29" s="1"/>
  <c r="J29" s="1"/>
  <c r="I30"/>
  <c r="I32"/>
  <c r="I34"/>
  <c r="I36"/>
  <c r="I38"/>
  <c r="C19"/>
  <c r="I8"/>
  <c r="I10"/>
  <c r="I11"/>
  <c r="I13"/>
  <c r="I14"/>
  <c r="I15"/>
  <c r="I17"/>
  <c r="I18"/>
  <c r="I20"/>
  <c r="I21"/>
  <c r="I22"/>
  <c r="I23"/>
  <c r="I24"/>
  <c r="I25"/>
  <c r="I26"/>
  <c r="I7"/>
  <c r="I25" i="4" l="1"/>
  <c r="I24"/>
  <c r="I26"/>
  <c r="I27"/>
  <c r="I22"/>
  <c r="I21"/>
  <c r="I23"/>
  <c r="I20"/>
  <c r="I19"/>
  <c r="I18"/>
  <c r="C15"/>
  <c r="I10"/>
  <c r="I9"/>
  <c r="I19" i="115"/>
  <c r="L28" i="114"/>
  <c r="C28" s="1"/>
  <c r="I28" s="1"/>
  <c r="L27"/>
  <c r="C27" s="1"/>
  <c r="I27" s="1"/>
  <c r="L26"/>
  <c r="C26" s="1"/>
  <c r="I26" s="1"/>
  <c r="L25"/>
  <c r="C25" s="1"/>
  <c r="I25" s="1"/>
  <c r="L24"/>
  <c r="C24" s="1"/>
  <c r="I24" s="1"/>
  <c r="L23"/>
  <c r="C23" s="1"/>
  <c r="I23" s="1"/>
  <c r="L22"/>
  <c r="C22" s="1"/>
  <c r="I22" s="1"/>
  <c r="L21"/>
  <c r="C21" s="1"/>
  <c r="I21" s="1"/>
  <c r="L20"/>
  <c r="C20" s="1"/>
  <c r="I20" s="1"/>
  <c r="L18"/>
  <c r="C18" s="1"/>
  <c r="I18" s="1"/>
  <c r="L17"/>
  <c r="C17" s="1"/>
  <c r="I17" s="1"/>
  <c r="L16"/>
  <c r="C16" s="1"/>
  <c r="I16" s="1"/>
  <c r="L14"/>
  <c r="C14" s="1"/>
  <c r="I14" s="1"/>
  <c r="L13"/>
  <c r="C13" s="1"/>
  <c r="I13" s="1"/>
  <c r="L7"/>
  <c r="C7" s="1"/>
  <c r="I7" s="1"/>
  <c r="I19" i="113"/>
  <c r="J19" i="115" l="1"/>
  <c r="I39"/>
  <c r="I29" i="114"/>
  <c r="C9" i="3" s="1"/>
  <c r="I53" i="113"/>
  <c r="C5" i="3" l="1"/>
  <c r="C8"/>
  <c r="I52" i="99"/>
  <c r="I13"/>
  <c r="I12"/>
  <c r="I54"/>
  <c r="I56"/>
  <c r="I55"/>
  <c r="I41"/>
  <c r="I40"/>
  <c r="I39"/>
  <c r="I38"/>
  <c r="I37"/>
  <c r="I36"/>
  <c r="I43"/>
  <c r="I42"/>
  <c r="I22"/>
  <c r="J43" l="1"/>
  <c r="I9"/>
  <c r="I8"/>
  <c r="I53"/>
  <c r="I50"/>
  <c r="I49"/>
  <c r="I48"/>
  <c r="I47"/>
  <c r="I46"/>
  <c r="I45"/>
  <c r="I44"/>
  <c r="I35"/>
  <c r="I27"/>
  <c r="J34" s="1"/>
  <c r="I21"/>
  <c r="I20"/>
  <c r="I19"/>
  <c r="I18"/>
  <c r="I17"/>
  <c r="I16"/>
  <c r="I15"/>
  <c r="I14"/>
  <c r="I11"/>
  <c r="I10"/>
  <c r="I7"/>
  <c r="I6"/>
  <c r="I59" l="1"/>
  <c r="J50"/>
  <c r="C10" i="3" l="1"/>
  <c r="N50" i="50"/>
  <c r="C50" s="1"/>
  <c r="I50" s="1"/>
  <c r="N21"/>
  <c r="C21" s="1"/>
  <c r="I21" s="1"/>
  <c r="N20"/>
  <c r="C20" s="1"/>
  <c r="I20" s="1"/>
  <c r="N19"/>
  <c r="N13" l="1"/>
  <c r="C13" s="1"/>
  <c r="I13" s="1"/>
  <c r="I36" i="78" l="1"/>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33" l="1"/>
  <c r="I15" i="76" l="1"/>
  <c r="I17"/>
  <c r="I30" l="1"/>
  <c r="I9" i="88" l="1"/>
  <c r="I8"/>
  <c r="I24"/>
  <c r="I23"/>
  <c r="I22"/>
  <c r="I21"/>
  <c r="I19"/>
  <c r="I17"/>
  <c r="I15"/>
  <c r="I14"/>
  <c r="I12"/>
  <c r="I10"/>
  <c r="I7"/>
  <c r="I31" i="76" l="1"/>
  <c r="I29"/>
  <c r="I26"/>
  <c r="I25"/>
  <c r="I23"/>
  <c r="I21"/>
  <c r="I18"/>
  <c r="I16"/>
  <c r="I14"/>
  <c r="I12"/>
  <c r="I9"/>
  <c r="I28"/>
  <c r="I27"/>
  <c r="I24"/>
  <c r="I22"/>
  <c r="I13"/>
  <c r="I11"/>
  <c r="I8"/>
  <c r="I20" i="88"/>
  <c r="I25" l="1"/>
  <c r="C12" i="3" s="1"/>
  <c r="I6" i="4" l="1"/>
  <c r="I35" i="78" l="1"/>
  <c r="N17" i="50" l="1"/>
  <c r="C17" s="1"/>
  <c r="I17" s="1"/>
  <c r="N16"/>
  <c r="C16" s="1"/>
  <c r="I16" s="1"/>
  <c r="N14"/>
  <c r="C14" s="1"/>
  <c r="I14" s="1"/>
  <c r="I10" i="76" l="1"/>
  <c r="I19"/>
  <c r="J19" s="1"/>
  <c r="I37" i="78"/>
  <c r="I23" l="1"/>
  <c r="I14"/>
  <c r="I13"/>
  <c r="I8"/>
  <c r="I9"/>
  <c r="I11"/>
  <c r="I12"/>
  <c r="I17"/>
  <c r="I18"/>
  <c r="I19"/>
  <c r="I20"/>
  <c r="I21"/>
  <c r="I22"/>
  <c r="I25"/>
  <c r="I26"/>
  <c r="I27"/>
  <c r="I28"/>
  <c r="I29"/>
  <c r="I30"/>
  <c r="I31"/>
  <c r="I32"/>
  <c r="I24"/>
  <c r="I38" l="1"/>
  <c r="I10"/>
  <c r="I16" l="1"/>
  <c r="N12" i="50" l="1"/>
  <c r="C12" s="1"/>
  <c r="I12" s="1"/>
  <c r="N10"/>
  <c r="C10" s="1"/>
  <c r="I10" s="1"/>
  <c r="I7" i="76" l="1"/>
  <c r="I17" i="4" l="1"/>
  <c r="I12"/>
  <c r="I8"/>
  <c r="I7"/>
  <c r="I32" i="76" l="1"/>
  <c r="C11" i="3" s="1"/>
  <c r="I6" i="65" l="1"/>
  <c r="I7" s="1"/>
  <c r="C14" i="3" s="1"/>
  <c r="N9" i="50" l="1"/>
  <c r="C9" s="1"/>
  <c r="I9" s="1"/>
  <c r="A2" i="3" l="1"/>
  <c r="A2" i="4" l="1"/>
  <c r="A2" i="88" s="1"/>
  <c r="N52" i="50" l="1"/>
  <c r="N49"/>
  <c r="N45"/>
  <c r="C45" s="1"/>
  <c r="I45" s="1"/>
  <c r="N44"/>
  <c r="C44" s="1"/>
  <c r="I44" s="1"/>
  <c r="N43"/>
  <c r="C43" s="1"/>
  <c r="I43" s="1"/>
  <c r="N40"/>
  <c r="C40" s="1"/>
  <c r="I40" s="1"/>
  <c r="N39"/>
  <c r="C39" s="1"/>
  <c r="I39" s="1"/>
  <c r="N38"/>
  <c r="C38" s="1"/>
  <c r="I38" s="1"/>
  <c r="N37"/>
  <c r="C37" s="1"/>
  <c r="I37" s="1"/>
  <c r="N36"/>
  <c r="C36" s="1"/>
  <c r="I36" s="1"/>
  <c r="N34"/>
  <c r="C34" s="1"/>
  <c r="I34" s="1"/>
  <c r="N33"/>
  <c r="C33" s="1"/>
  <c r="I33" s="1"/>
  <c r="N32"/>
  <c r="C32" s="1"/>
  <c r="I32" s="1"/>
  <c r="N31"/>
  <c r="C31" s="1"/>
  <c r="I31" s="1"/>
  <c r="N30"/>
  <c r="C30" s="1"/>
  <c r="I30" s="1"/>
  <c r="N29"/>
  <c r="C29" s="1"/>
  <c r="I29" s="1"/>
  <c r="N28"/>
  <c r="C28" s="1"/>
  <c r="I28" s="1"/>
  <c r="N27"/>
  <c r="C27" s="1"/>
  <c r="I27" s="1"/>
  <c r="N26"/>
  <c r="N25"/>
  <c r="C25" s="1"/>
  <c r="I25" s="1"/>
  <c r="N24"/>
  <c r="C24" s="1"/>
  <c r="I24" s="1"/>
  <c r="N23"/>
  <c r="C23" s="1"/>
  <c r="I23" s="1"/>
  <c r="N22"/>
  <c r="N18"/>
  <c r="C18" s="1"/>
  <c r="I18" s="1"/>
  <c r="N11"/>
  <c r="C11" s="1"/>
  <c r="I11" s="1"/>
  <c r="N8"/>
  <c r="C8" s="1"/>
  <c r="I8" s="1"/>
  <c r="N7"/>
  <c r="C7" s="1"/>
  <c r="I7" s="1"/>
  <c r="N6"/>
  <c r="N35" l="1"/>
  <c r="C35" s="1"/>
  <c r="I35" s="1"/>
  <c r="I52" l="1"/>
  <c r="C7" i="3" s="1"/>
  <c r="A1" i="2"/>
  <c r="A16" s="1"/>
  <c r="A2" i="76"/>
  <c r="A2" i="99" l="1"/>
  <c r="A2" i="50"/>
  <c r="A2" i="65" s="1"/>
  <c r="I16" i="4" l="1"/>
  <c r="I15"/>
  <c r="J15" s="1"/>
  <c r="I14"/>
  <c r="I13"/>
  <c r="I11"/>
  <c r="I28" l="1"/>
  <c r="C4" i="3" s="1"/>
  <c r="A2" i="78" l="1"/>
  <c r="I7" l="1"/>
  <c r="I92" s="1"/>
  <c r="C13" i="3" l="1"/>
  <c r="C15" s="1"/>
  <c r="C16" s="1"/>
  <c r="C17" l="1"/>
</calcChain>
</file>

<file path=xl/sharedStrings.xml><?xml version="1.0" encoding="utf-8"?>
<sst xmlns="http://schemas.openxmlformats.org/spreadsheetml/2006/main" count="2020" uniqueCount="771">
  <si>
    <t>TAMIL NADU WATER SUPPLY AND DRAINAGE   BOARD</t>
  </si>
  <si>
    <t>OPPOSITE TO MATTUTHAVANI BUS STAND,</t>
  </si>
  <si>
    <t>MELUR ROAD, GANESH NAGAR, MADURAI -625007</t>
  </si>
  <si>
    <t>BILL OF QUANTITIES</t>
  </si>
  <si>
    <t>General</t>
  </si>
  <si>
    <t>The Bill of Quantities shall contain items for the construction, installation, testing, commissioning and maintenance of the Works to be carried out by the Contractor</t>
  </si>
  <si>
    <t>The Bill of Quantities will be used to calculate the Contract Price.  The contractor shall be paid for the quantum of work done at the rate quoted for each item in the Bill of Quantities.</t>
  </si>
  <si>
    <t>Where there is a discrepancy between  the rates in words and figures , the lesser of the two will only be taken into consideration.</t>
  </si>
  <si>
    <t>Where there is a discrepancy between the unit rate and line item total resulting from multiplying the unit rate by the quantity , the unit rate as quoted will govern.</t>
  </si>
  <si>
    <t>Where there is an  arithmetical discrepancy in the page total as well as grand total, the corrected total by the Employer will govern</t>
  </si>
  <si>
    <t>The rates quoted in the BOQ shall be for carrying out the work in conformity to the BIS, TNBP and Technical Specifications and other Terms and Conditions set out in the Bid Document</t>
  </si>
  <si>
    <t>All pages in the BOQ should  be signed without omission.  All corrections/over writing should be properly attested by the Bidder.</t>
  </si>
  <si>
    <t>Change in the Quantities</t>
  </si>
  <si>
    <t>If the final quantity of the work done differs from the quantity in the Bill of Quantities for the particular item/items, the rates as in the agreement for the relevant items shall be paid.</t>
  </si>
  <si>
    <t>GST</t>
  </si>
  <si>
    <t>Name of Work :</t>
  </si>
  <si>
    <t>-----------------------------------------------------------------------------------------------------------------</t>
  </si>
  <si>
    <t>-----------------------------------------------------------------------------------------------------------------</t>
  </si>
  <si>
    <t>GENERAL  ABSTRACT</t>
  </si>
  <si>
    <t>SCHEDULE - A</t>
  </si>
  <si>
    <t>NAME OF COMPONENT</t>
  </si>
  <si>
    <t>TOTAL</t>
  </si>
  <si>
    <t>GST @12%</t>
  </si>
  <si>
    <t>Grand Total</t>
  </si>
  <si>
    <t>Sl. No</t>
  </si>
  <si>
    <t>Description of item of work</t>
  </si>
  <si>
    <t>Quantity</t>
  </si>
  <si>
    <t>TNBP No. 
Other specification</t>
  </si>
  <si>
    <t>Unit</t>
  </si>
  <si>
    <t>Amount</t>
  </si>
  <si>
    <t>Total</t>
  </si>
  <si>
    <t>cum</t>
  </si>
  <si>
    <t>SS 28 and Special specifications.</t>
  </si>
  <si>
    <t>SS 24 and Special specifications.</t>
  </si>
  <si>
    <t>a</t>
  </si>
  <si>
    <t>Cum</t>
  </si>
  <si>
    <t>One cubic metre</t>
  </si>
  <si>
    <t>b</t>
  </si>
  <si>
    <t>From 0 m to 4.5m above GL</t>
  </si>
  <si>
    <t>c</t>
  </si>
  <si>
    <t>Sqm</t>
  </si>
  <si>
    <t>d</t>
  </si>
  <si>
    <t>e</t>
  </si>
  <si>
    <t>Qtl.</t>
  </si>
  <si>
    <t>One Quintal</t>
  </si>
  <si>
    <t>No</t>
  </si>
  <si>
    <t>SS 86C, IS 1726/74, as amended time to time and special specifications</t>
  </si>
  <si>
    <t>Each</t>
  </si>
  <si>
    <t>kg</t>
  </si>
  <si>
    <t>One Kilogram</t>
  </si>
  <si>
    <t>Nos.</t>
  </si>
  <si>
    <t>Special specifications</t>
  </si>
  <si>
    <t>m</t>
  </si>
  <si>
    <t>One metre</t>
  </si>
  <si>
    <t>Kg</t>
  </si>
  <si>
    <t>SS 20B,23 and Special specifications.</t>
  </si>
  <si>
    <t>First depth of 2 m</t>
  </si>
  <si>
    <t>Supply and erection of steel centering, shuttering for soffits and sides including necessary supports and strutting for all RCC works using MS sheets of suitable size of BG 10 stiffened with MS angle of size 25 X 25 X 3mm for boarding laid over Silver Oak joists of size 10cm X 6.5cm space at 10cm c/c and supported by Casuarino Props 10cm - 13cm spaced at 75cm c/c etc., complete and as directed by TWAD Board Officers.</t>
  </si>
  <si>
    <t>SS 30, 86A and Special specifications.</t>
  </si>
  <si>
    <t>One square metre</t>
  </si>
  <si>
    <t>MATERIALS</t>
  </si>
  <si>
    <t>M</t>
  </si>
  <si>
    <t>Nos</t>
  </si>
  <si>
    <t>SS 20 B, 95 and  Special specifications</t>
  </si>
  <si>
    <t>f</t>
  </si>
  <si>
    <t>Description of work</t>
  </si>
  <si>
    <t>No.</t>
  </si>
  <si>
    <t>Sl. No.</t>
  </si>
  <si>
    <t>L</t>
  </si>
  <si>
    <t>B</t>
  </si>
  <si>
    <t>D</t>
  </si>
  <si>
    <t>ANNEXURE</t>
  </si>
  <si>
    <t>g</t>
  </si>
  <si>
    <t>h</t>
  </si>
  <si>
    <t>i</t>
  </si>
  <si>
    <t>v</t>
  </si>
  <si>
    <t>x</t>
  </si>
  <si>
    <t>Special specification</t>
  </si>
  <si>
    <t>Qty</t>
  </si>
  <si>
    <t>Description</t>
  </si>
  <si>
    <t>Surface box - 1 No.</t>
  </si>
  <si>
    <t>Set</t>
  </si>
  <si>
    <t>80 mm G.I. Flange</t>
  </si>
  <si>
    <t>Surface box - 1 No</t>
  </si>
  <si>
    <t>80 mm G.I.Pipe</t>
  </si>
  <si>
    <t>80 x 50 mm G.I. Reducer</t>
  </si>
  <si>
    <t>50 mm G.I.Pipe</t>
  </si>
  <si>
    <t>50  mm G.I. Flange</t>
  </si>
  <si>
    <t>50 mm DI Single chamber Air release valve</t>
  </si>
  <si>
    <t>200 mm CI Sluice Valve</t>
  </si>
  <si>
    <t>200 mm CI Sluice Valve in 200mm DI main</t>
  </si>
  <si>
    <t>200 D.I.Flg /skt T.P.</t>
  </si>
  <si>
    <t>200 D.I.Flg /spgt T.P.</t>
  </si>
  <si>
    <t>Bolt , Nut &amp; Rubber insertion Sheet for D/F joint - 200 mm</t>
  </si>
  <si>
    <t>Cement Joint - 200 mm</t>
  </si>
  <si>
    <t>150 mm x 2.75 m C.I. D/F Pipe.- 1 No</t>
  </si>
  <si>
    <t>150 mm x 0.75 m C.I. D/F Pipe - 2 Nos</t>
  </si>
  <si>
    <t>150 mm C.I. D/F D'Foot bend - 1 No</t>
  </si>
  <si>
    <t>150 mm x 1.00 m C.I. D/F Pipe - 1 No</t>
  </si>
  <si>
    <t>150 mm C.I.Semicircular bend - 1 No</t>
  </si>
  <si>
    <t>Bolt , Nut &amp; Rubber insertion Sheet for D/F joint - 150 mm</t>
  </si>
  <si>
    <t>Cement joint-150mmdia</t>
  </si>
  <si>
    <t>150 mm  C.I. FlgdSpt T.P.- 1 No</t>
  </si>
  <si>
    <t>Bolt , Nut &amp; Rubber insertion Sheet for D/F joint - 80 mm</t>
  </si>
  <si>
    <t>QTY</t>
  </si>
  <si>
    <t>UNIT</t>
  </si>
  <si>
    <t>SS 30, 108 and Special specifications.</t>
  </si>
  <si>
    <t>3.30 to 4.30 M (Plane Surface)</t>
  </si>
  <si>
    <t>Supplying, fabricating and placing in position of  rods for reinforcement including cost of steel and binding wire and labour charges etc. complete for RCC works and as directed by TWAD Board Officers.</t>
  </si>
  <si>
    <t>Qtl</t>
  </si>
  <si>
    <t>SS 30 and Special specifications.</t>
  </si>
  <si>
    <t>SS 65A and Special specifications.</t>
  </si>
  <si>
    <t>SS 35A and Special specifications.</t>
  </si>
  <si>
    <t>SS 30 and special specifications</t>
  </si>
  <si>
    <t>Each Set</t>
  </si>
  <si>
    <t>Refilling the basement with excavated Soil (other than sand) in layers of not more than 15cm thick, watering, well ramming, consolidating, complying with standard specification and as directed by TWAD Board Officers.</t>
  </si>
  <si>
    <t>SS 25 and Special Specification</t>
  </si>
  <si>
    <t>Each set</t>
  </si>
  <si>
    <t>sets</t>
  </si>
  <si>
    <t>Sl.No.</t>
  </si>
  <si>
    <t>m3</t>
  </si>
  <si>
    <t>m2</t>
  </si>
  <si>
    <t>Applying two coats of cement paint of approved colour and quality over cement plastered wall surfaces  including cleaning, preparing the surface area and including cost of all materials, labour charges, curing etc., complete and as directed by TWAD Board Officers.</t>
  </si>
  <si>
    <t>Each job</t>
  </si>
  <si>
    <t>SS 20B, 23 and Special specifications.</t>
  </si>
  <si>
    <t>Supplying, fabricating and placing in position of rods for reinforcement including cost of steel and binding wire and labour charges etc. complete for RCC works and as directed by TWAD Board Officers.</t>
  </si>
  <si>
    <t>One quintal</t>
  </si>
  <si>
    <t>Special specifications.</t>
  </si>
  <si>
    <t>Special Specifications</t>
  </si>
  <si>
    <t>LT Cables</t>
  </si>
  <si>
    <t>Jobs</t>
  </si>
  <si>
    <t>ii</t>
  </si>
  <si>
    <t>iii</t>
  </si>
  <si>
    <t>iv</t>
  </si>
  <si>
    <t>no</t>
  </si>
  <si>
    <t>sqm</t>
  </si>
  <si>
    <t>one cubic metre</t>
  </si>
  <si>
    <t>Construction of Pedastal</t>
  </si>
  <si>
    <t>Each Job</t>
  </si>
  <si>
    <t xml:space="preserve"> Special specification and as per     IE rules</t>
  </si>
  <si>
    <t xml:space="preserve">Each </t>
  </si>
  <si>
    <t xml:space="preserve"> Special  specification. and as per IE rules</t>
  </si>
  <si>
    <t xml:space="preserve"> SCHEDULE - A 1</t>
  </si>
  <si>
    <t>SL No</t>
  </si>
  <si>
    <t>Description of items of work</t>
  </si>
  <si>
    <t xml:space="preserve"> Qty</t>
  </si>
  <si>
    <t>SS 30 and special specification</t>
  </si>
  <si>
    <t xml:space="preserve">Supply and erection of steel centering, shuttering for soffits and sides including necessary supports and strutting for all RCC works using MS sheets of suitable size of BG 10 stiffened with MS angle of size 25 X 25 X 3mm for boarding laid over Silver Oak joists of size 10cm X 6.5cm space at 10cm c/c and supported by Casuarino Props 10cm - 13cm spaced at 75cm c/c etc., complete and as directed by TWAD Board Officers. </t>
  </si>
  <si>
    <t>One square           metre</t>
  </si>
  <si>
    <t xml:space="preserve"> SS 97 &amp; 98  and Special specifications</t>
  </si>
  <si>
    <t xml:space="preserve">Total  </t>
  </si>
  <si>
    <t>Aerator</t>
  </si>
  <si>
    <t>Beyond 1.50m to 4.50m below GL</t>
  </si>
  <si>
    <t>Upto 1.5m below GL</t>
  </si>
  <si>
    <t>Beyond 1.5m  &amp; upto 4.5m below GL</t>
  </si>
  <si>
    <t>0.00 to 3.30 M (Plane Surface)</t>
  </si>
  <si>
    <t>3.30 to 4.30 M  (Plane Surface)</t>
  </si>
  <si>
    <t>0.00m to 03.30m (Square column)</t>
  </si>
  <si>
    <t>3.30m to 04.30m (Square column)</t>
  </si>
  <si>
    <t>0m to 03.30m(Curved Surface)</t>
  </si>
  <si>
    <t>3.30 m to 04.30m(Curved Surface)</t>
  </si>
  <si>
    <t>0.00m to 03.30m (Round Column)</t>
  </si>
  <si>
    <t>3.30m to 04.30m (Round Column)</t>
  </si>
  <si>
    <t>Supply, Delivery and fixing of CI Manhole frame with cover of following size including cost of all materials, fixing of MS clamps, Bolt and nuts etc.,complete and as directed by TWAD Board Officers. 
0.60 x 0.60 (Heavy Duty)</t>
  </si>
  <si>
    <t>Job</t>
  </si>
  <si>
    <t>Applying two coats of cement paint of approved colour and quality over cement plastered wall surfaces and new surfaces including cleaning, preparing the surface area and including cost of all materials, labour charges, curing etc., complete and as directed by TWAD Board Officers.</t>
  </si>
  <si>
    <t>SS 25 and Special specifications.</t>
  </si>
  <si>
    <t>sq.m</t>
  </si>
  <si>
    <t>SS 20B, 23, 28, 86, 86A and special  specifications</t>
  </si>
  <si>
    <t>SCHEDULE - A 9</t>
  </si>
  <si>
    <t>Sets</t>
  </si>
  <si>
    <t>IS 2834 and Special Specification</t>
  </si>
  <si>
    <t>KVAR</t>
  </si>
  <si>
    <t>Each joint</t>
  </si>
  <si>
    <t>Special specification and as per  IE rules</t>
  </si>
  <si>
    <t>Supply of completion plan diagram out of which one should be framed and to be fixed on the wall</t>
  </si>
  <si>
    <t>Special specification and as per     IE rules</t>
  </si>
  <si>
    <t>SS 56,57 and Special specifications.</t>
  </si>
  <si>
    <t/>
  </si>
  <si>
    <t>One  metre</t>
  </si>
  <si>
    <t>SCHEDULE - A 7</t>
  </si>
  <si>
    <t>SS 31C and Special specifications</t>
  </si>
  <si>
    <t>For Super structure</t>
  </si>
  <si>
    <t>SS 56,57 and Special specifications</t>
  </si>
  <si>
    <t>Weathering course with surki concrete by using broken brick jelly 20mm size in pure slaked lime over RCC roof slab, the proportion (being 32:12.5) for required depth of 80mm for giving required slope and thickness to roof as required, well beaten with wooden beaters, including cost of all materials, labour charges, curing etc., complete and as directed by TWAD Board Officers.</t>
  </si>
  <si>
    <t>SS 27 and Special specifications.</t>
  </si>
  <si>
    <t>Sq.m</t>
  </si>
  <si>
    <t>SS 44 I Special specifications</t>
  </si>
  <si>
    <t>SS 86, 86A and Special specifications</t>
  </si>
  <si>
    <t>Labour charges for Painting TWAD Board Emblem in accordance with the size and specifications as approved by the Board  including cost of all consumables, one coat of base paint, scaffolding charges including painting with logo etc., complete and as directed by TWAD Board Officers.</t>
  </si>
  <si>
    <t>joint</t>
  </si>
  <si>
    <t>SL NO</t>
  </si>
  <si>
    <t>Amount                           Rs.          Ps.</t>
  </si>
  <si>
    <t>Rate in</t>
  </si>
  <si>
    <t xml:space="preserve"> figures</t>
  </si>
  <si>
    <t>words</t>
  </si>
  <si>
    <t xml:space="preserve"> words</t>
  </si>
  <si>
    <t>Up to 1.50 m  below  G.L</t>
  </si>
  <si>
    <t xml:space="preserve">Rate </t>
  </si>
  <si>
    <t>in figures</t>
  </si>
  <si>
    <t>in words</t>
  </si>
  <si>
    <t xml:space="preserve">For foundation &amp; flooring </t>
  </si>
  <si>
    <t>SS 30 &amp; 108 and Special specifications.</t>
  </si>
  <si>
    <t>Window of size 0.90m x 1.20m (Fully panelled double leaf )</t>
  </si>
  <si>
    <t>Door size 1.00m x 2.10m (Fully panelled double leaf )</t>
  </si>
  <si>
    <t>SS 63 and Special specifications.</t>
  </si>
  <si>
    <r>
      <t xml:space="preserve">Applying two coats of cement paint of approved colour and quality over cement plastered wall surfaces and new surfaces including cleaning, preparing the surface area and including cost of all materials, labour charges, curing etc., complete and as directed by TWAD BOARD Officers. </t>
    </r>
    <r>
      <rPr>
        <b/>
        <sz val="10"/>
        <rFont val="Arial"/>
        <family val="2"/>
      </rPr>
      <t>(Outside)</t>
    </r>
  </si>
  <si>
    <t>SS 64 and Special specifications.</t>
  </si>
  <si>
    <t>For Basement and steps</t>
  </si>
  <si>
    <r>
      <t xml:space="preserve">White washing two coats using fine screened shell lime including cost of all materials, labour charges, etc., complete and as directed by TWAD BOARD Officers. </t>
    </r>
    <r>
      <rPr>
        <b/>
        <sz val="10"/>
        <rFont val="Arial"/>
        <family val="2"/>
      </rPr>
      <t>(Inside and Ceiling)</t>
    </r>
  </si>
  <si>
    <t>Supply and delivery of  KVAR capacitor / mixed DI Electric Capacitor with Test Certificate with accessories  inclusive of Banking charges, such as providing of copper bus bars with provision for adding atleast 2 capacitors at later date, cable entry box, fabricating charges etc.  complete and as directed by TWAD Board Officers.</t>
  </si>
  <si>
    <t>IS 1554, 7098 (part I)/1988 with ISI Marking and Special Specification</t>
  </si>
  <si>
    <t>IS 1554, 7098 (part I)/ 1988 with ISI Marking and Special Specification</t>
  </si>
  <si>
    <t>Pump house internal wiring</t>
  </si>
  <si>
    <t>Earthwork excavation with an initial lead of 10m and initial lift of 2m in medium and Dense medium rock  not requiring blasting  etc., complete and as directed by TWAD Board Officers.</t>
  </si>
  <si>
    <t>Raw Water  Channel from Aerator to Stilling Chamber</t>
  </si>
  <si>
    <t xml:space="preserve">Figure </t>
  </si>
  <si>
    <t>Words</t>
  </si>
  <si>
    <t>0.00 to 3.30 M  (Plane Surface)</t>
  </si>
  <si>
    <t>Applying two coats of cement paint of approved colour and quality over cement plastered wall surfaces and new surfaces including cleaning, preparing the surface area and including cost of all materials, labour charges, curing etc., complete and as directed by TWAD Board officers.</t>
  </si>
  <si>
    <t>SS 28,39H and Special specifications.</t>
  </si>
  <si>
    <t xml:space="preserve"> Special specifications</t>
  </si>
  <si>
    <t>Door Size - 1.00 m x 2.10m</t>
  </si>
  <si>
    <t>White washing two coats using fine screened shell lime including cost of all materials, labour charges, etc., complete and as directed by TWAD BOARD Officers.</t>
  </si>
  <si>
    <t>Supply and Paving  of White coloured  Ceramic tiles of size 200  x 200 x 6 mm finished thickness with CM 1:3 20mm thick and pointed with same colour cement  including cost of all materials, labour charges, curing etc., complete and as directed by TWAD Board Officers.</t>
  </si>
  <si>
    <t>Up to 1.50m below GL</t>
  </si>
  <si>
    <t xml:space="preserve">Supply and Delivery Fabrication of MS  Door/ Windows / Ventilators with outer frame and shutter frame in MS angle of size 40mm x 40mm x 6 mm with MS flat 25mm x 25mm x 6mm and MS sheet of 18 gauge including ventilating arrangements using 20mm square MS rods with locking arrangements including two coats of approved enamel paint over coat of red oxide including cost of angles, plates, sheets, fabrication charges, cost of hold fast and transportation charges etc.,complete and as directed by TWAD Board Officers. </t>
  </si>
  <si>
    <t>SS 35 H and Special specifications.</t>
  </si>
  <si>
    <t>SS 30, and Special specifications.</t>
  </si>
  <si>
    <t xml:space="preserve"> Supply, delivery and fixing of R.C.C jolly of size  0.60 x 0.45m works including cost of all accessories and labour charges etc., complete and as directed by TWAD Board Officers. </t>
  </si>
  <si>
    <t>DELIVERY SIDE</t>
  </si>
  <si>
    <t>OUT SIDE THE PUMP ROOM</t>
  </si>
  <si>
    <t>vi</t>
  </si>
  <si>
    <t>vii</t>
  </si>
  <si>
    <t>viii</t>
  </si>
  <si>
    <t>ix</t>
  </si>
  <si>
    <t>Year</t>
  </si>
  <si>
    <t>SCHEDULE - A 4</t>
  </si>
  <si>
    <t>GST is applicable as per GO. 296, Finance(salaries) Dept. Dt. 09.10.2017, GOI, Ministry of finance – central tax (Rate) New Delhi, notification No. 11/2017/ Dt. 28.06.2017  and as amended from time to time. 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</si>
  <si>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                                         ---------------------------</t>
  </si>
  <si>
    <t>Sl.No.    Description of  Work    Quantity   Specification   Unit                                      Amount</t>
  </si>
  <si>
    <t>Rate</t>
  </si>
  <si>
    <t>in wors</t>
  </si>
  <si>
    <t xml:space="preserve">First depth of 2 m </t>
  </si>
  <si>
    <r>
      <t>Filling with clean</t>
    </r>
    <r>
      <rPr>
        <b/>
        <sz val="10"/>
        <color rgb="FF000000"/>
        <rFont val="Arial"/>
        <family val="2"/>
      </rPr>
      <t xml:space="preserve"> M sand </t>
    </r>
    <r>
      <rPr>
        <sz val="10"/>
        <color rgb="FF000000"/>
        <rFont val="Arial"/>
        <family val="2"/>
      </rPr>
      <t>complying with standard specification including watering ramming and consolidation etc., complete and as directed by TWAD Board Officers.</t>
    </r>
  </si>
  <si>
    <r>
      <t xml:space="preserve">Levelling coarse in cement concrete 1:4:8 (one cement,four sand and eight aggregate) using 40mm hard broken stone using </t>
    </r>
    <r>
      <rPr>
        <b/>
        <sz val="10"/>
        <color rgb="FF000000"/>
        <rFont val="Arial"/>
        <family val="2"/>
      </rPr>
      <t xml:space="preserve">M sand </t>
    </r>
    <r>
      <rPr>
        <sz val="10"/>
        <color rgb="FF000000"/>
        <rFont val="Arial"/>
        <family val="2"/>
      </rPr>
      <t xml:space="preserve">for foundation and leveling coarse including cost of all materials, mixing, placing, ramming, curing, finishing etc., complete and as directed by TWAD Board Officers. </t>
    </r>
  </si>
  <si>
    <r>
      <t xml:space="preserve">Brick work in CM 1:5 (One Cement and five sand) using country bricks of size  8.3/4" x 41/4" x 21/4 "with </t>
    </r>
    <r>
      <rPr>
        <b/>
        <sz val="10"/>
        <rFont val="Arial"/>
        <family val="2"/>
      </rPr>
      <t>M sand</t>
    </r>
    <r>
      <rPr>
        <sz val="10"/>
        <rFont val="Arial"/>
        <family val="2"/>
      </rPr>
      <t xml:space="preserve"> including cost of all materials, labour charges, curing etc., complete and as directed by TWAD Board Officers.  </t>
    </r>
  </si>
  <si>
    <r>
      <t xml:space="preserve">Reinforced Cement Concrete 1:1.5:3 (One cement,one and half sand and three aggregate) using 20 mm Machine crushed HBG  stone with </t>
    </r>
    <r>
      <rPr>
        <b/>
        <sz val="10"/>
        <rFont val="Arial"/>
        <family val="2"/>
      </rPr>
      <t>M sand</t>
    </r>
    <r>
      <rPr>
        <sz val="10"/>
        <rFont val="Arial"/>
        <family val="2"/>
      </rPr>
      <t xml:space="preserve"> for the following members excluding the cost of reinforcement and fabricating, centering, shuttering and strutting charges but including the cost of all materials, mixing, placing in position, lifting, vibrating, finishing &amp; curing, etc. complete.and as directed by TWAD Board Officers.</t>
    </r>
  </si>
  <si>
    <r>
      <t xml:space="preserve">Plastering with Cement mortar 1:5, (One Cement and five sand) 12 mm thick using </t>
    </r>
    <r>
      <rPr>
        <b/>
        <sz val="10"/>
        <rFont val="Arial"/>
        <family val="2"/>
      </rPr>
      <t>P sand</t>
    </r>
    <r>
      <rPr>
        <sz val="10"/>
        <rFont val="Arial"/>
        <family val="2"/>
      </rPr>
      <t xml:space="preserve"> including cost of all materials, labour charges, curing etc., complete and as directed by TWAD Board Officers. </t>
    </r>
  </si>
  <si>
    <r>
      <t xml:space="preserve">Special ceiling plastering with cement mortar 1:3, 10 mm thick using </t>
    </r>
    <r>
      <rPr>
        <b/>
        <sz val="10"/>
        <rFont val="Arial"/>
        <family val="2"/>
      </rPr>
      <t>P sand</t>
    </r>
    <r>
      <rPr>
        <sz val="10"/>
        <rFont val="Arial"/>
        <family val="2"/>
      </rPr>
      <t xml:space="preserve">  including cost of all materials, labour charges, curing etc., complete and as directed by TWAD Board Officers.</t>
    </r>
    <r>
      <rPr>
        <b/>
        <sz val="10"/>
        <rFont val="Arial"/>
        <family val="2"/>
      </rPr>
      <t xml:space="preserve"> </t>
    </r>
  </si>
  <si>
    <t>Up to 1.50 m below GL</t>
  </si>
  <si>
    <t>Supply and Delivery Fabrication of following sizes of MS doors and windows and Ventilators with outer frame and shutter frame in MS angle of size 40mm x 40mm x 6 mm with MS flat 25mm x 25mm x 6mm and MS sheet of 18 gauge including ventilating arrangements using 20mm square MS rods with locking arrangements including two coats of approved enamel paint over coat of red oxide including cost of angles, plates, sheets, fabrication charges, cost of hold fast and transportation charges etc., complete and as directed by TWAD Board officers.</t>
  </si>
  <si>
    <t>SS 65 A and Special specifications.</t>
  </si>
  <si>
    <t xml:space="preserve"> Supply  and  delivery  of  following  set  of  tools  mounted  on a  teak  wood  tool  Board to be  fixed  on  the  wall of the pump  room etc. complete as per IE rules and as directed by TWAD Board Officers.  
</t>
  </si>
  <si>
    <t xml:space="preserve">Supply  and  delivery  of  following  safety appliances etc. complete as per IE rules and as directed by TWAD Board Officers  
</t>
  </si>
  <si>
    <r>
      <t>Brick work in CM 1:5 (One Cement and five sand) using country bricks of size  8.3/4" x 41/4" x 2.25" with</t>
    </r>
    <r>
      <rPr>
        <b/>
        <sz val="10"/>
        <color rgb="FF000000"/>
        <rFont val="Arial"/>
        <family val="2"/>
      </rPr>
      <t xml:space="preserve"> M sand</t>
    </r>
    <r>
      <rPr>
        <sz val="10"/>
        <color rgb="FF000000"/>
        <rFont val="Arial"/>
        <family val="2"/>
      </rPr>
      <t xml:space="preserve"> including cost of all materials, labour charges, curing etc., complete and as directed by TWAD Board Officers.</t>
    </r>
  </si>
  <si>
    <r>
      <t xml:space="preserve">Filling with clean </t>
    </r>
    <r>
      <rPr>
        <b/>
        <sz val="10"/>
        <color rgb="FF000000"/>
        <rFont val="Arial"/>
        <family val="2"/>
      </rPr>
      <t>M sand</t>
    </r>
    <r>
      <rPr>
        <sz val="10"/>
        <color rgb="FF000000"/>
        <rFont val="Arial"/>
        <family val="2"/>
      </rPr>
      <t xml:space="preserve"> complying with standard specification including watering ramming and consolidation etc., complete and as directed by TWAD Board Officers.</t>
    </r>
  </si>
  <si>
    <r>
      <t xml:space="preserve">Levelling coarse in cement concrete 1:4:8 (one cement, four sand and eight aggregate) using 40mm hard broken stone using </t>
    </r>
    <r>
      <rPr>
        <b/>
        <sz val="10"/>
        <rFont val="Arial"/>
        <family val="2"/>
      </rPr>
      <t xml:space="preserve">M sand </t>
    </r>
    <r>
      <rPr>
        <sz val="10"/>
        <rFont val="Arial"/>
        <family val="2"/>
      </rPr>
      <t>for foundation and leveling coarse including cost of all materials, mixing, placing, ramming, curing, finishing etc., complete and as directed by TWAD BOARD Officers.</t>
    </r>
  </si>
  <si>
    <r>
      <t xml:space="preserve">Plastering with Cement mortar 1:5, (One Cement and five sand) 12 mm thick </t>
    </r>
    <r>
      <rPr>
        <b/>
        <sz val="10"/>
        <rFont val="Arial"/>
        <family val="2"/>
      </rPr>
      <t>with P sand</t>
    </r>
    <r>
      <rPr>
        <sz val="10"/>
        <rFont val="Arial"/>
        <family val="2"/>
      </rPr>
      <t xml:space="preserve"> including cost of all materials, labour charges, curing etc., complete and as directed by TWAD Board Officers.</t>
    </r>
  </si>
  <si>
    <r>
      <t xml:space="preserve">Special ceiling plastering with cement mortar 1:3, 10 mm thick </t>
    </r>
    <r>
      <rPr>
        <b/>
        <sz val="10"/>
        <rFont val="Arial"/>
        <family val="2"/>
      </rPr>
      <t>with P sand</t>
    </r>
    <r>
      <rPr>
        <sz val="10"/>
        <rFont val="Arial"/>
        <family val="2"/>
      </rPr>
      <t xml:space="preserve"> including cost of all materials, labour charges, curing etc., complete and as directed by TWAD Board Officers.</t>
    </r>
  </si>
  <si>
    <r>
      <t xml:space="preserve">Finishing the top of weathering course with one course of hydraulic machine pressed tiles of size 20cm x 20cm x 2cm of approved quality using CM 1:3 mixed with crude oil 10% by weight of cement and pointed with same oiled mortar </t>
    </r>
    <r>
      <rPr>
        <b/>
        <sz val="10"/>
        <rFont val="Arial"/>
        <family val="2"/>
      </rPr>
      <t>with P sand</t>
    </r>
    <r>
      <rPr>
        <sz val="10"/>
        <rFont val="Arial"/>
        <family val="2"/>
      </rPr>
      <t xml:space="preserve">  including cost of all materials, labourcharges, curing etc., complete and as directed by TWAD Board officers.</t>
    </r>
  </si>
  <si>
    <t>Providing internal water supply arrangements including providing "HDPE tank" and cost of all materials &amp; labour charges etc., complete  and as directed by TWADBoard Officers.</t>
  </si>
  <si>
    <t>40 mm  dia G.I bend</t>
  </si>
  <si>
    <t>Supply and delivery and fixing of HDPE tank 1000 litres capacity as per IS 12701 / 1996 including loading, unloading, transportation and labour charges for fixing of the GI pipes and specials for pipe connection works including cutting, threading and fixing charges etc.,complete and as directed by TWAD Board Officers</t>
  </si>
  <si>
    <t xml:space="preserve">Nos. </t>
  </si>
  <si>
    <t>cu.m</t>
  </si>
  <si>
    <t>Providing internal wiring including cost of electrical fittings and connection and charges for service connection etc., complete as directed by TWAD Board Officers.</t>
  </si>
  <si>
    <t>Supply and fixing of 16 A aerial fuse unit(500A) on suitable 100x100 mm TW concealed box with hylem sheet on on the tapping pole with necessary clamps.SD 128</t>
  </si>
  <si>
    <t xml:space="preserve">Supply and run of 2 of 6 sq.mm (84/0.3) PVC insulated SC unsheathed Cu.Conductor of 1100V on 7/20 GI bearer wire for service connection mains SD 66              </t>
  </si>
  <si>
    <t>Supply and fixing of 10 A 400V, 50 Hz. 3 phase 4 wire watt hour meter on suitable TW box with earth connection SD 126</t>
  </si>
  <si>
    <t>Supply and fixing of 4 way Single Phase DB of 16 A / way with 16 Amps, DP switch of 500 V with metal clad (Side Handle) with F &amp; N on suitable TW Board with PWD Earthing SD 145</t>
  </si>
  <si>
    <t>Wiring with 2x1.5 sqmm (22/0.3) PVC insulated SC unsheathed copper conductor cable of 1100V grade in suitable heavy gauge MS conduit pipe on wall and ceiling with MS accessories with switch box with 5A F.T. switch inflush with wall and covered with hylum SD 20</t>
  </si>
  <si>
    <t>Supply and fixing of single box type 4'40 W flu fitting complete with copper choke and  condensor  with TW round blocks on wall or ceiling with flu tube with PVC unsheathed Copper leads from terminals to the fitting. SD 88</t>
  </si>
  <si>
    <t>Supply and fixing of 1200 mm (48") AC ceiling fan complete with stepped electronic 300W  regulator with 1 1 meter down rod on the existing clamp.   SD 106</t>
  </si>
  <si>
    <t>xi</t>
  </si>
  <si>
    <t>Wiring with 2 x 1.5 Sq.mm. PVC unsheathed SC Aluminimum cable of 650 V grade in suitable PVC rigid pipe concealed on wall and ceiling with PVC accessories  in flush with  wall with 150x100x118mm TW Switch box in flush with wall with 3 mm thichK hylam  sheet</t>
  </si>
  <si>
    <t>xii</t>
  </si>
  <si>
    <t xml:space="preserve">Supply and fixing of AC/DC 6mm buzzer/call bell suitable for 230 V 50 C/s single phase AC supply </t>
  </si>
  <si>
    <t>Providing sanitary arrangements including construction of septic tank and sewer arrangements including cost of all materials &amp; labour charges etc., complete  and as directed by TWAD Board Officers</t>
  </si>
  <si>
    <t>Septic tank cover 1.36 X 0.30 X 0.10m</t>
  </si>
  <si>
    <t>Baffle walls  1.05m X 0.60m X 0.08m</t>
  </si>
  <si>
    <t>Inlet and outlet chamber 0.76m X 0.68m X 0.10m</t>
  </si>
  <si>
    <t>Inspection chamber 0.58m X 0.55m X 0.10m</t>
  </si>
  <si>
    <t xml:space="preserve"> Inspection chamber 0.40m X 0.65m X 0.10m</t>
  </si>
  <si>
    <t>Supply of   110mm dia PVC TEE</t>
  </si>
  <si>
    <t>xiii</t>
  </si>
  <si>
    <t xml:space="preserve">Plastering with C.M. 1 : 3, 20mm thick bottom of septic tank </t>
  </si>
  <si>
    <t>xiv</t>
  </si>
  <si>
    <t xml:space="preserve">Filling the leach pit with 40mm HB stone </t>
  </si>
  <si>
    <t>Supply and delivery of the following G.I. Pipes and specials</t>
  </si>
  <si>
    <r>
      <t>Providing RCC (1:1.5:3) Ventilator using 20mm HBG stone using</t>
    </r>
    <r>
      <rPr>
        <b/>
        <sz val="10"/>
        <rFont val="Arial"/>
        <family val="2"/>
      </rPr>
      <t xml:space="preserve"> M sand</t>
    </r>
    <r>
      <rPr>
        <sz val="10"/>
        <rFont val="Arial"/>
        <family val="2"/>
      </rPr>
      <t xml:space="preserve"> including cost of all materials, centering, shuttering, strutting,reinforcement, placing of concrete, finishing, curing and fixing in position on the roof slab with mosquito proof net arrangement and etc., complete and as directed by TWAD Board officers.  
0.30 m dia</t>
    </r>
  </si>
  <si>
    <t>Earthwork excavating and depositing on bank with an initial lead of 10 metres and initial lift of 2 metres in hard stiff clay, black cotton, hard red earth, shales, murrams, ordinary gravel stoney earth mixed with small sized boulders etc., SS 20B  and as directed by TWAD Board Officers - for foundation</t>
  </si>
  <si>
    <t>Supply and erection of steel centering, shuttering for soffits and sides including necessary supports  for Precast RCC works using MS sheets of suitable size of BG 10 stiffened with MS angle  of size 25 X 25 X 3mm for boarding laid over Silver Oak joists of size 10cm X 6.5cm space at 10cm c/c etc., complete and as directed by TWAD Board Officers.</t>
  </si>
  <si>
    <t>Supplying, fabricating and placing in position of Steel rods for reinforcement including cost of steel and binding wire and labour charges etc. complete for RCC works and as directed by TWAD Board Officers.</t>
  </si>
  <si>
    <t>One year</t>
  </si>
  <si>
    <t xml:space="preserve"> IS 14220 /2002 and amended as on date and Special specification</t>
  </si>
  <si>
    <t xml:space="preserve"> IS13947, IEC 60947-1 and special specification</t>
  </si>
  <si>
    <t>IS 7181/ 1986 &amp; 1537 , IS 1239 Part I, II/2004 and special specifications</t>
  </si>
  <si>
    <t>5a</t>
  </si>
  <si>
    <t xml:space="preserve"> Special specification and as per  IE rules</t>
  </si>
  <si>
    <t>Free of cost</t>
  </si>
  <si>
    <t>150 mm X 100 mm C.I.D/F TAPER  - 2 Nos</t>
  </si>
  <si>
    <t>150 mm Reflux Valve</t>
  </si>
  <si>
    <t>150 mm X 0.3 M C.I. D/F PIPE(NON-STD)  - 2 Nos</t>
  </si>
  <si>
    <t>150 mm C.I.D/F 90 DEG BEND  - 1 Nos</t>
  </si>
  <si>
    <t>150 mm X 1.2 M C.I. D/F PIPE(NON-STD)  - 1 Nos</t>
  </si>
  <si>
    <t>150 mm X 2.75 M C.I. D/F PIPE(STD)  - 1 Nos</t>
  </si>
  <si>
    <t>150 mm C.I.DUCK FOOT BEND  - 1 Nos</t>
  </si>
  <si>
    <t>150 mm X 200 CI D/F Taper  to the Pumping Main size</t>
  </si>
  <si>
    <t xml:space="preserve"> 200 mm Flg /Socket Tail Piece - 1.0 m length</t>
  </si>
  <si>
    <r>
      <t xml:space="preserve">Supply,delivery and fixing of the following sizes of  CI pipes and specials for pumpset erection    etc., complete  and as directed by TWAD Board officers. </t>
    </r>
    <r>
      <rPr>
        <b/>
        <sz val="10"/>
        <color rgb="FF000000"/>
        <rFont val="Arial"/>
        <family val="2"/>
      </rPr>
      <t>(As per Annexure)</t>
    </r>
  </si>
  <si>
    <t xml:space="preserve">40 mm  dia G.M. gate valve </t>
  </si>
  <si>
    <t xml:space="preserve">40 mm  dia G.I. Tee </t>
  </si>
  <si>
    <t xml:space="preserve">40 mm  dia G.I. Elbow   </t>
  </si>
  <si>
    <t xml:space="preserve">40 mm  dia G.I. Coupling  </t>
  </si>
  <si>
    <t xml:space="preserve">40 mm  dia G.I. Union </t>
  </si>
  <si>
    <t xml:space="preserve">Cutting 40 mm dia G.I. Pipe true to axis and finising the ends complete </t>
  </si>
  <si>
    <t xml:space="preserve">Threading 40 mm dia G.I. Pipe </t>
  </si>
  <si>
    <t>Supply and run of 2 of 6sqmm (84/0.3) PVC insulated SC unsheathed Cu.Conductor of 1100V Grade in suitable PVC rigid pipe concealed in wall and ceiling with contiinuous earth wire connection of 14SWG TC wire and making good of the concealed portion SD 63</t>
  </si>
  <si>
    <t>Bulbs 9 + 9 no</t>
  </si>
  <si>
    <t>Tubes 3 + 3 no</t>
  </si>
  <si>
    <t xml:space="preserve">Calling Bell 1 + 2 no </t>
  </si>
  <si>
    <t xml:space="preserve">Supply and filling of River sand around the stone ware pipe </t>
  </si>
  <si>
    <t>SCHEDULE - A 6</t>
  </si>
  <si>
    <t xml:space="preserve"> OPENWELL SUBMERSIBLE PUMPSET AS PER IS 14220/2002 WITHOUT PANEL BOARD
Supply and delivery of Open well Submersible pump set conforming to IS 14220 /2002 and as amended thereafter and BEE 3 Star Rated capable of discharging the following duties due to all causes. The pump shall be with stainless steel shaft and dynamically balanced bronze mixed type impeller, CI FG 200 grade casing and brass screws and rotor shall be of copper rod as per IS 613/1984 with ISI mark. The pump suitable for installation in sump with 1.1KV grade 3 core suitable copper flat submersible cable to a length of 15m with necessary cable joints. The non-return valve located at the top of the pump in the discharge outlet connection is to be designed with minimum friction.  The pump should be directly coupled to 2880 RPM, three phase, 50 Hz (±5), 415V+6% &amp; 415V-15% squirrel cage induction motor suitable for DOL upto 5 HP , Fully Automatic  Air break Star Delta up to 20 HP and Auto Transformer starter for above 20 HP  starting and for continuous operation including  loading, unloading, transportation and stacking at site etc., complete  and  as directed by TWAD Board officers. . </t>
  </si>
  <si>
    <t xml:space="preserve">White washing two coats using fine screened shell lime including cost of all materials, labour charges, etc., complete and as directed by TWAD Board Officers. </t>
  </si>
  <si>
    <t>Colour washing two coats using colour pigments including cost of  one coat of white washing, cost of all materials, labour charges, etc., complete and as directed by TWAD Board Officers.</t>
  </si>
  <si>
    <t xml:space="preserve">IS 8329/2000 and  as amended from time to time &amp;special specification </t>
  </si>
  <si>
    <t>IS 9523 / 2000 and as amended from time to time</t>
  </si>
  <si>
    <t xml:space="preserve"> IS 14846/ 2000 Fig 40 H  G&amp;K Catelogue  IS  7323, 1538/ 1986 and as amended from time to time </t>
  </si>
  <si>
    <t>SLUICE VALVES</t>
  </si>
  <si>
    <t>SCOUR VALVES</t>
  </si>
  <si>
    <t>AIR VALVES</t>
  </si>
  <si>
    <t>CIVIL WORKS</t>
  </si>
  <si>
    <t xml:space="preserve"> Refilling with excavated soil (other than sand) complying with standard specification in layers of 15cm watered well rammed and consolidated after the pipes and specials are laid etc. and removing and depositing the surplus earth at the places  shown by the TWAD Board Officers.</t>
  </si>
  <si>
    <t xml:space="preserve"> Lowering the following sizes of DI. pipes and specials into the trenches and laying to proper grade and alignment and as directed  by TWAD Board Officers.</t>
  </si>
  <si>
    <t xml:space="preserve"> SS 97, 98 &amp; Special specifications</t>
  </si>
  <si>
    <t xml:space="preserve"> SS 97, 98 &amp; Special     specifications</t>
  </si>
  <si>
    <t xml:space="preserve"> Testing the following sizes of DI Pipes with hydraulic testing equipment by filling with water (including cost of water @ Rs.60 / KL) and testing to recommended pressure in convenient stetches and attending the bursts if any occured during the test, excluding the cost of pipes,including other incidental and operational charges etc., complete and as directed by TWAD Board officers. </t>
  </si>
  <si>
    <t xml:space="preserve"> SS97&amp;98 Special specifications</t>
  </si>
  <si>
    <t xml:space="preserve"> Construction of masonry valve pit as perTWAD Type design  for Sluice valve,scour valve, air valve including fixing the valves, earth work excavation for foundation, P.C.C. 1:4:8 using 40mm HBG metal for levelling course, brick work in CM1:5 for side wall, plastering with CM1:3,12mm thick, RCC 1:2:4 using 20mm HBG stone jelly for cover slab, providing cutstone in CM 1:3 including supply, fabricating and placing of RTS grills for the following valves including charges for precasting and fixing  surface box, valves and specials in position, refilling the sides of the pit etc. complete. and as directed by TWAD Board Officers.</t>
  </si>
  <si>
    <t xml:space="preserve"> SS 20B,24, 28 30, 86 A and  special Specification</t>
  </si>
  <si>
    <t>150 mm DI D/F Gate valve for Scour in 200 mm DI main</t>
  </si>
  <si>
    <t>SS 20B, 23, 24, 28, 30, 31, 31C, 56, 87, 97, 98 Special specification</t>
  </si>
  <si>
    <r>
      <t xml:space="preserve">Random Rubble masonry in C.M 1:5 ( one cement and five sand)  using rough stones and </t>
    </r>
    <r>
      <rPr>
        <b/>
        <sz val="10"/>
        <color indexed="8"/>
        <rFont val="Arial"/>
        <family val="2"/>
      </rPr>
      <t>M sand</t>
    </r>
    <r>
      <rPr>
        <sz val="10"/>
        <color indexed="8"/>
        <rFont val="Arial"/>
        <family val="2"/>
      </rPr>
      <t xml:space="preserve"> including cost of all materials, labour charges,curing etc,complete and as directed by the TWAD Board Officers.</t>
    </r>
  </si>
  <si>
    <r>
      <t xml:space="preserve">Flooring with Plain cement concrete 1:4:8 using 40mm hard broken stone 100mm thick and plastered with cement mortar 1:3 12mm thick  with </t>
    </r>
    <r>
      <rPr>
        <b/>
        <sz val="10"/>
        <rFont val="Arial"/>
        <family val="2"/>
      </rPr>
      <t>P sand</t>
    </r>
    <r>
      <rPr>
        <sz val="10"/>
        <rFont val="Arial"/>
        <family val="2"/>
      </rPr>
      <t xml:space="preserve"> including cost of all materials, labour charges, curing etc., complete and as directed by TWAD Board officers.</t>
    </r>
  </si>
  <si>
    <t>Supply of 110mm dia PVC bend (from Water closet to Septic tank)</t>
  </si>
  <si>
    <t>Bolt , Nut &amp; Rubber insertion Sheet for D/F joint - 50 mm</t>
  </si>
  <si>
    <t>Cement joint-200mmdia</t>
  </si>
  <si>
    <t>200mm DI Flanged Spigot T.P. - 1 No</t>
  </si>
  <si>
    <t>200mm DI Flanged Socket T.P. - 1 No</t>
  </si>
  <si>
    <t>200 x 200 x 80 mm D.I. A / F Tee - 1 No</t>
  </si>
  <si>
    <t>50 mm DI Single chamber Air release valve in 200 mm DI main</t>
  </si>
  <si>
    <t>150 mm DI D/F Gate Valve</t>
  </si>
  <si>
    <t>200x 200 x150 mm D.I. A/S  Tee - 1 No</t>
  </si>
  <si>
    <t>200 mm DI D/F Gate Valve</t>
  </si>
  <si>
    <t>200 mm DI D/F Gate Valve in 200mm DI main</t>
  </si>
  <si>
    <t>Laying jointing of 110mm dia PVC pipe (from Water closet to Septic tank)</t>
  </si>
  <si>
    <t>Second depth of 2 m to 3 m</t>
  </si>
  <si>
    <t>Third  depth of 3 m to 4 m</t>
  </si>
  <si>
    <t>Upto 4.50 m above GL</t>
  </si>
  <si>
    <t xml:space="preserve"> 0.00 to 3.30 M (Plane Surface)</t>
  </si>
  <si>
    <r>
      <t xml:space="preserve">Supplying, fabricating and placing in position of </t>
    </r>
    <r>
      <rPr>
        <b/>
        <sz val="10"/>
        <color indexed="8"/>
        <rFont val="Arial"/>
        <family val="2"/>
      </rPr>
      <t>RTS rods</t>
    </r>
    <r>
      <rPr>
        <sz val="10"/>
        <color indexed="8"/>
        <rFont val="Arial"/>
        <family val="2"/>
      </rPr>
      <t xml:space="preserve"> for reinforcement including cost of steel and binding wire and labour charges etc. complete for RCC works and as directed by TWAD Board Officers.</t>
    </r>
  </si>
  <si>
    <r>
      <t xml:space="preserve">Supply ,delivery and laying of Gravel ( Machine crussed Hard rounded stone / pebbles) of the following sizes passing through IS Sieve including labour for well washing and cleaning to be free from clay, sand, loam and organic impurites of any kind screening stacking, and laying in the bed for filter media etc., complete and as directed by TWAD Board Officers.
</t>
    </r>
    <r>
      <rPr>
        <b/>
        <sz val="10"/>
        <color indexed="10"/>
        <rFont val="Arial"/>
        <family val="2"/>
      </rPr>
      <t xml:space="preserve">Layer with gravel of size 2mm to 65mm </t>
    </r>
    <r>
      <rPr>
        <sz val="11"/>
        <color rgb="FF000000"/>
        <rFont val="Calibri"/>
        <family val="2"/>
      </rPr>
      <t xml:space="preserve">
</t>
    </r>
  </si>
  <si>
    <t>IS 8419 Part I - 1997 and Special specifications.</t>
  </si>
  <si>
    <t>Ist Layer of 0.10 m thick ( 2.4 mm grade )</t>
  </si>
  <si>
    <t>IInd Layer of 0.10 m thick ( 6 mm to 12mm grade )</t>
  </si>
  <si>
    <t>IIIrd Layer of 0.10 m thick (16mm to 36mm grade )</t>
  </si>
  <si>
    <t>Layer with sand of size 0.20 mm to 0.30 mm fine sand1.0 m depth</t>
  </si>
  <si>
    <r>
      <t xml:space="preserve">Supply, Laying and fixing of precast slab of size 1.00 m in RCC 1:1.5:3 across the central drain with holes to alove drain pipe 90mm PVC Tees to mainhold including cost of reinforcement, from work etc., complete as directed by TWAD Board Officers.
</t>
    </r>
    <r>
      <rPr>
        <b/>
        <sz val="10"/>
        <rFont val="Verdana"/>
        <family val="2"/>
      </rPr>
      <t>(As per Annexure)</t>
    </r>
  </si>
  <si>
    <t>90mm PVC 10 KSC pipes</t>
  </si>
  <si>
    <t>90mm PVC 6Ksc Tee</t>
  </si>
  <si>
    <t>Supply and fixing in position of PVC encapsulated CI Steps to be embadded in the wall if the infiltration well with vertical clearance of 0.20 mC/C and Horizantal clearance of 0.38 m C/C in staggered manner etc. complete and as directed by TWAD Board Officers</t>
  </si>
  <si>
    <t>SS 20B, 28, 86A and special specifications</t>
  </si>
  <si>
    <t>Supply, delivery and fixing in position of enamelled water level indicator (Depth gauge) of approved desingned pattern (graduation in metric system) with required all accessories and  as directed by TWAD Board Officers</t>
  </si>
  <si>
    <t>special specifications</t>
  </si>
  <si>
    <t>Annexure</t>
  </si>
  <si>
    <t>Inlet Chamber</t>
  </si>
  <si>
    <t>Outlet Chamber</t>
  </si>
  <si>
    <t>Total  Quantity</t>
  </si>
  <si>
    <t>Fourth  depth of 4 m to 5 m</t>
  </si>
  <si>
    <t xml:space="preserve">Upto 4.50 m above GL </t>
  </si>
  <si>
    <t>Brick work in cement mortar 1:3 (One cement and three sand ) using country bricks of size 8.75 x 4.25 x 2.25 including cost of all materials, labour charges curring etc., complete and as directed by TWAD Board Officers.</t>
  </si>
  <si>
    <t>SS 20 B, 28, 86 A 
and
 special specifications</t>
  </si>
  <si>
    <t xml:space="preserve">Supply, Delivery and fixing of CI Manhole frame for over flow chamber and outlived chamber with cover of  with cover of following size including cost of all materials, fixing of MS clamps, Bolt and nuts etc.,complete and as directed by TWAD Board Officers. 60 cm x 60 cm (Heavy Duty)  </t>
  </si>
  <si>
    <t>Plastering in CM 1:3 (One cement and three sand)  12 mm thick for inner face including cost of all materials, labour charges, curing,finishing etc.,complete and as directed by TWAD Board Officers.</t>
  </si>
  <si>
    <t>SCHEDULE - A 2</t>
  </si>
  <si>
    <t xml:space="preserve">0.00m to 03.30m(Curved Surface)  </t>
  </si>
  <si>
    <r>
      <t xml:space="preserve">Supplying, fabricating and placing in position of </t>
    </r>
    <r>
      <rPr>
        <sz val="10"/>
        <color indexed="8"/>
        <rFont val="Arial"/>
        <family val="2"/>
      </rPr>
      <t>rods for reinforcement including cost of steel and binding wire and labour charges etc. complete for RCC works and as directed by TWAD Board Officers.</t>
    </r>
  </si>
  <si>
    <r>
      <t xml:space="preserve">Supply, Delivery and fixing of CI Manhole frame with cover of following size including cost of all materials, fixing of MS clamps, Bolt and nuts etc.,complete and as directed by TWAD Board Officers. 
</t>
    </r>
    <r>
      <rPr>
        <b/>
        <sz val="10"/>
        <color indexed="8"/>
        <rFont val="Arial"/>
        <family val="2"/>
      </rPr>
      <t xml:space="preserve">0.60 x 0.60 m </t>
    </r>
  </si>
  <si>
    <r>
      <t xml:space="preserve">Supply,delivery and fixing of MS ladder out side the sump of following width and length made out of 50 x 50 x 6mm MS angle for size and steps in 16mm MS plain rods at 30cm C/C providing with suitable side support MS clamps,locking arrangements with one red oxide as primer, bottom anchorage by CC 1:4:8 and fixing the ladder on top of the sump roof slab including cost of all materials, labour charges etc., and as directed by TWAD Board Officers. </t>
    </r>
    <r>
      <rPr>
        <b/>
        <sz val="10"/>
        <color indexed="8"/>
        <rFont val="Arial"/>
        <family val="2"/>
      </rPr>
      <t xml:space="preserve"> 2.00 m height -  (As per Annexure)</t>
    </r>
  </si>
  <si>
    <t>SS 30, 86 A and special specifications</t>
  </si>
  <si>
    <t>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t>
  </si>
  <si>
    <t>beyind 1.50 m to 4.50 m  below G.L</t>
  </si>
  <si>
    <t>Plain cement concrete 1:2:4 (one cement, two sand and four aggregate) using 20 mm hard broken stone including cost of all materials, mixing,placing, ramming, curing, finishing etc., complete and as directed by TWAD Board Officers.</t>
  </si>
  <si>
    <t xml:space="preserve"> 0.00 m to 3.30 m above GL (Plane Surface)</t>
  </si>
  <si>
    <t>One            metre</t>
  </si>
  <si>
    <t>Hrs</t>
  </si>
  <si>
    <t>One            hour</t>
  </si>
  <si>
    <t xml:space="preserve">IS 8329/2000 and  as amended from time to time &amp; special specification </t>
  </si>
  <si>
    <t>200 mm DI K7 Class pipes</t>
  </si>
  <si>
    <t>Unloading  and Stacking at Stockyard and conveyance of pipes from stockyard to site (Maximum of 8km radius) etc., complete and as directed by TWAD Board officers.</t>
  </si>
  <si>
    <t>Cutting of 32 mm P.V.C. rigid pipes and specials true to axis and finishing the ends etc., complete and as directed by TWAD Board officers.</t>
  </si>
  <si>
    <t>One hour</t>
  </si>
  <si>
    <t>200 mm dia. pipes &amp; Specials</t>
  </si>
  <si>
    <t xml:space="preserve">First depth of 0 to 2 m </t>
  </si>
  <si>
    <t>First depth of 2 m to 3 m</t>
  </si>
  <si>
    <r>
      <t xml:space="preserve">Supplying and Filling with </t>
    </r>
    <r>
      <rPr>
        <b/>
        <sz val="10"/>
        <color indexed="8"/>
        <rFont val="Arial"/>
        <family val="2"/>
      </rPr>
      <t>M. sand</t>
    </r>
    <r>
      <rPr>
        <sz val="10"/>
        <color indexed="8"/>
        <rFont val="Arial"/>
        <family val="2"/>
      </rPr>
      <t xml:space="preserve"> complying with standard specification including watering ramming and consolidation etc., complete and as directed by TWAD BOARD Officers.</t>
    </r>
  </si>
  <si>
    <r>
      <t xml:space="preserve"> Providing RCC (1:1.5:3) Ventilator using 20mm HBG stone including cost of all materials, centering, shuttering, strutting,reinforcement, placing of concrete, finishing, curing and fixing in position on the roof slab with mosquito proof net arrangement and etc., complete and as directed by TWAD Board officers. </t>
    </r>
    <r>
      <rPr>
        <b/>
        <sz val="10"/>
        <color indexed="8"/>
        <rFont val="Arial"/>
        <family val="2"/>
      </rPr>
      <t xml:space="preserve"> 0.30 m Dia ( Using M. sand )
 (As per Annexure)</t>
    </r>
  </si>
  <si>
    <r>
      <t xml:space="preserve">Providing and fixing of cut stone (Rough dressed) set in CM 1:3 of size 0.45 X 0.45 X 0.15M at site including cost of all materials, labour charges, curing etc., complete and as directed by TWAD Board Officers. - </t>
    </r>
    <r>
      <rPr>
        <b/>
        <sz val="10"/>
        <color indexed="8"/>
        <rFont val="Arial"/>
        <family val="2"/>
      </rPr>
      <t>( Using M. sand )</t>
    </r>
  </si>
  <si>
    <t>Drilling holes 32mm Dowel bars at 50 cm intervals</t>
  </si>
  <si>
    <t>Fabrication of rods for dowel bars 20 mm RTS</t>
  </si>
  <si>
    <t>200 mm D.I. 90 DEG D/F BEND - 2 Nos</t>
  </si>
  <si>
    <t>200 mm D.I.DUCKFOOT BEND</t>
  </si>
  <si>
    <t>200 mm X 1.0   m D.I.D/F PIPE</t>
  </si>
  <si>
    <t>200 mm D.I. FLANGED SKT T.P - 1 No</t>
  </si>
  <si>
    <t>qtl.</t>
  </si>
  <si>
    <t>Cement mortar 1 : 2 River sand</t>
  </si>
  <si>
    <t>One  cubic metre</t>
  </si>
  <si>
    <t>each</t>
  </si>
  <si>
    <t>200 mm</t>
  </si>
  <si>
    <t>NAME OF WORK :- Construction of Leading Channel and Intake arrangements in Raja Vaikkal near Highway Bridge</t>
  </si>
  <si>
    <t>Name of Work:- Construction of Intake Sump of 30000 litres capacity in Raja Vaikkal near Sothuparai Dam</t>
  </si>
  <si>
    <t>A</t>
  </si>
  <si>
    <t>C</t>
  </si>
  <si>
    <t xml:space="preserve">  IS 3589/2001
and Special specifications</t>
  </si>
  <si>
    <r>
      <t xml:space="preserve">Earthwork excavation and depositing on bank with initial lead of 10m and lift of 2m  and above in narrow trenches for laying of following sizes of pipes for water supply with standard trench width of  in hard stiff clay, stiff black cotton, hard red earth, shales, murrams gravel, stoney earth and earth mixed with small sized boulders and hard gravelly soil etc., complete </t>
    </r>
    <r>
      <rPr>
        <sz val="10"/>
        <color indexed="10"/>
        <rFont val="Arial"/>
        <family val="2"/>
      </rPr>
      <t xml:space="preserve"> </t>
    </r>
    <r>
      <rPr>
        <sz val="10"/>
        <color indexed="8"/>
        <rFont val="Arial"/>
        <family val="2"/>
      </rPr>
      <t xml:space="preserve">  and as directed by TWAD Board officers. </t>
    </r>
  </si>
  <si>
    <t xml:space="preserve"> SS 24, 95 and Special specifications</t>
  </si>
  <si>
    <t>Labour for cutting BT Roads for laying the pipes and specials etc., complete as per standard specifications and s directed by TWAD Board Officers</t>
  </si>
  <si>
    <t>Labour for cutting Concrete roads  for laying the  pipes and specials etc., complete as per standard specifications and as directed by TWAD Board Officers</t>
  </si>
  <si>
    <t>Excavating of driving pit and receiving pit of size 3.00m (length) x 3.50m (breadth), upto 5m depth in all soil strata including shoring and strutting using 6mm tk MS Plate of size 3.50m x 3.50m usable for 20 operations and providing 16mm thickness MS plate of size 3.00m x 3.50m with 100mm x100mm x 12mm angles of 4m length for holding the MS plates for Thrust arrangements to receive the impacts during pushing operation of encasing pipe.Lowering the following size of MS encasing pipe by using Contractor’s crane and machineries  and jointing MS pipes by welding, across the National Highways/State Highways/ Railways/ Canal crossing etc and driving the horizontal bore by pushing / jacking method (trenchless technology method)</t>
  </si>
  <si>
    <t xml:space="preserve">Special Specification </t>
  </si>
  <si>
    <t>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t>
  </si>
  <si>
    <t>200 mm DI K 7 Class pipes</t>
  </si>
  <si>
    <t>Raw water Gravity Main from Sothuparai Dam to WTP</t>
  </si>
  <si>
    <t xml:space="preserve">Clear Water Main from WTP to Receiving Sump </t>
  </si>
  <si>
    <r>
      <t>200 mm  221/2</t>
    </r>
    <r>
      <rPr>
        <vertAlign val="superscript"/>
        <sz val="10"/>
        <rFont val="Arial"/>
        <family val="2"/>
      </rPr>
      <t>o</t>
    </r>
    <r>
      <rPr>
        <sz val="10"/>
        <rFont val="Arial"/>
        <family val="2"/>
      </rPr>
      <t xml:space="preserve">  A/S  Bend - 6 Nos</t>
    </r>
  </si>
  <si>
    <r>
      <t>200 mm  90</t>
    </r>
    <r>
      <rPr>
        <vertAlign val="superscript"/>
        <sz val="10"/>
        <rFont val="Arial"/>
        <family val="2"/>
      </rPr>
      <t>o</t>
    </r>
    <r>
      <rPr>
        <sz val="10"/>
        <rFont val="Arial"/>
        <family val="2"/>
      </rPr>
      <t xml:space="preserve">  A/S  Bend - 16 Nos</t>
    </r>
  </si>
  <si>
    <r>
      <t>200 mm  45</t>
    </r>
    <r>
      <rPr>
        <vertAlign val="superscript"/>
        <sz val="10"/>
        <rFont val="Arial"/>
        <family val="2"/>
      </rPr>
      <t>o</t>
    </r>
    <r>
      <rPr>
        <sz val="10"/>
        <rFont val="Arial"/>
        <family val="2"/>
      </rPr>
      <t xml:space="preserve">  A/S  Bend - 15 Nos</t>
    </r>
  </si>
  <si>
    <t xml:space="preserve">200 mm DI D/.F Gate valve  in 200 mm DI Main </t>
  </si>
  <si>
    <t xml:space="preserve">150 mm DI D/.F Gate valve for scour  in 200 mm DI Main </t>
  </si>
  <si>
    <t xml:space="preserve">50 mm DI Single Chamber Air Release Valve in 200 mm DI main </t>
  </si>
  <si>
    <t>200 mm DI K7 Clas Pipe</t>
  </si>
  <si>
    <t xml:space="preserve">First Depth 1 m </t>
  </si>
  <si>
    <t>Second Depth</t>
  </si>
  <si>
    <t>Third Depth</t>
  </si>
  <si>
    <r>
      <t xml:space="preserve">Earthwork excavation and depositing on bank with initial leadof 10m and lift of 2m in narrow trenches . In Medium Rock and </t>
    </r>
    <r>
      <rPr>
        <b/>
        <sz val="10"/>
        <rFont val="Arial"/>
        <family val="2"/>
      </rPr>
      <t>Dense Medium Rock</t>
    </r>
    <r>
      <rPr>
        <sz val="10"/>
        <rFont val="Arial"/>
        <family val="2"/>
      </rPr>
      <t xml:space="preserve"> </t>
    </r>
    <r>
      <rPr>
        <b/>
        <sz val="10"/>
        <rFont val="Arial"/>
        <family val="2"/>
      </rPr>
      <t>not requiring blasting</t>
    </r>
    <r>
      <rPr>
        <sz val="10"/>
        <rFont val="Arial"/>
        <family val="2"/>
      </rPr>
      <t xml:space="preserve"> etc., complete    and as directed by TWAD Board officers. </t>
    </r>
  </si>
  <si>
    <t xml:space="preserve">150 mm DI D/.F Gate valve for Scour in 200mm DI Main </t>
  </si>
  <si>
    <t>50 mm DI Single Chamber Air Release Valve in 200 mm DI main</t>
  </si>
  <si>
    <r>
      <t xml:space="preserve"> Providing thrust blocks in RCC 1:1.5:3 using 20mm HBG  stone including earth work excavation, sand filling, P.C.C.1:4:8, cost of centering, shuttering and strutting and reinforcement, laying of concrete, curing and finishing etc complete and as directed by TWAD Board Officers.</t>
    </r>
    <r>
      <rPr>
        <b/>
        <sz val="10"/>
        <rFont val="Arial"/>
        <family val="2"/>
      </rPr>
      <t xml:space="preserve"> (Using M. Sand )</t>
    </r>
  </si>
  <si>
    <t>using contractor’s machineries such as cranes, jacks, jacking materials, generator, welding machineries, compressor, jack hammer and other equipments etc. without interfering and causing any hindrance to the movement of traffic or any other vehicles, without any disturbances to the railway/ road/ canal formation etc  including bailing / pumping of water where ever ecessary without affecting any installation like water supply pipeline/ telephone cable, electric cables etc. passing nearby area and scooping the earth inside the pipes and pit and depositing the surplus earth in a convenient place and leveling the site after completion of entire work as directed by TWAD Engineers.
The rate includes the cost of driving pit, thrust bed/wall and receiving pit to the depth of o mto 2 m excluding the cost of MS pipes</t>
  </si>
  <si>
    <r>
      <t xml:space="preserve">Plain cement concrete  1:2:4 (one cement, two sand and four aggregate) using 20mm hard broken stone including cost of all materials, mixing,placing, ramming, curing, finishing etc., complete and as directed by TWAD Board Officers. </t>
    </r>
    <r>
      <rPr>
        <b/>
        <sz val="10"/>
        <color indexed="8"/>
        <rFont val="Arial"/>
        <family val="2"/>
      </rPr>
      <t>For road restoration</t>
    </r>
  </si>
  <si>
    <t>Cost of Unloading, stacking at stock yard and Conveyance from stock yard to site (maximum of 8 Km radius) etc., complete and as directed by TWAD Board Officers
for 200 mm DI K7 Pipe</t>
  </si>
  <si>
    <t xml:space="preserve"> Special Specification</t>
  </si>
  <si>
    <t>Cutting  D.I.Pipes  true  to axis  and  filing  smoothly  and finishing    the    ends    complete    as directed by TWAD Board Officers.</t>
  </si>
  <si>
    <t>SCHEDULE A 3</t>
  </si>
  <si>
    <t>Clear water sump
5.00 LL</t>
  </si>
  <si>
    <t xml:space="preserve">Second depth of 1 m  </t>
  </si>
  <si>
    <t xml:space="preserve">First depth of 1 m  </t>
  </si>
  <si>
    <r>
      <t xml:space="preserve">Filling with </t>
    </r>
    <r>
      <rPr>
        <b/>
        <sz val="10"/>
        <color rgb="FF000000"/>
        <rFont val="Arial"/>
        <family val="2"/>
      </rPr>
      <t xml:space="preserve"> M sand</t>
    </r>
    <r>
      <rPr>
        <sz val="10"/>
        <color rgb="FF000000"/>
        <rFont val="Arial"/>
        <family val="2"/>
      </rPr>
      <t xml:space="preserve"> complying with standard specification including watering ramming and consolidation etc., complete and as directed by TWAD Board Officers.</t>
    </r>
  </si>
  <si>
    <t>Beyond 1.5 m from GL</t>
  </si>
  <si>
    <r>
      <t xml:space="preserve">Reinforced Cement Concrete using M30 Design mix with required cement, sand and  20 mm and 10 mm Machine crushed HBG  stone  including the cost of all materials, labour charges, mixing by using mechanical mixer machine, placing in position, lifting, vibrating by using mechanical vibrator, finishing &amp; curing but excluding the cost of reinforcement and fabricating, centering, shuttering and strutting charges etc., complete and as directed by TWAD Board Officers.
</t>
    </r>
    <r>
      <rPr>
        <b/>
        <sz val="10"/>
        <color rgb="FF000000"/>
        <rFont val="Arial"/>
        <family val="2"/>
      </rPr>
      <t>(Using River Sand)</t>
    </r>
  </si>
  <si>
    <t>Providing and Fixing in Position of GI Hand Rails Using 32 mm GI medium pipe 0.80 m etc., complete and as directed by TWAD Board Officers.</t>
  </si>
  <si>
    <t>Sedimentation Tank (18.80 m x 8 m)</t>
  </si>
  <si>
    <t>3 m height</t>
  </si>
  <si>
    <r>
      <t xml:space="preserve">Providing and fixing of cut stone (Rough dressed) set in CM 1:3 of following size  at site including cost of all materials, labour charges, curing etc., complete and as directed  by TWAD Board Officers
0.3 mx0.3 m x0.15 m
 </t>
    </r>
    <r>
      <rPr>
        <b/>
        <sz val="10"/>
        <color rgb="FF000000"/>
        <rFont val="Arial"/>
        <family val="2"/>
      </rPr>
      <t>(Using M.Sand)</t>
    </r>
  </si>
  <si>
    <t>special  specifications</t>
  </si>
  <si>
    <t>First depth of 1 m  (Sedi Tank &amp; Sump)</t>
  </si>
  <si>
    <t>Second depth of  1 m  (Sump)</t>
  </si>
  <si>
    <r>
      <t xml:space="preserve">Supplying and fixing in position of RCC M30 inside access ladder of required height using 20mm size HBG jelly with 2 nos. Of vertical posts of size 0.10mx0.10m and steps of size 0.45mx0.15mx 0.05 m at 30 cm c/c including cost of all materials, centering shuttering, strutting fabrication and placing in position of reinforcement, finishing, curing etc., complete  and as directed by TWAD Board Officers. </t>
    </r>
    <r>
      <rPr>
        <b/>
        <sz val="10"/>
        <color rgb="FF000000"/>
        <rFont val="Arial"/>
        <family val="2"/>
      </rPr>
      <t xml:space="preserve">(As per Annexure) </t>
    </r>
  </si>
  <si>
    <r>
      <t xml:space="preserve"> </t>
    </r>
    <r>
      <rPr>
        <b/>
        <sz val="10"/>
        <color rgb="FF000000"/>
        <rFont val="Arial"/>
        <family val="2"/>
      </rPr>
      <t>3.95 m height</t>
    </r>
    <r>
      <rPr>
        <sz val="10"/>
        <color rgb="FF000000"/>
        <rFont val="Arial"/>
        <family val="2"/>
      </rPr>
      <t xml:space="preserve">  for 5.00 LL sump
</t>
    </r>
  </si>
  <si>
    <r>
      <t xml:space="preserve"> </t>
    </r>
    <r>
      <rPr>
        <b/>
        <sz val="10"/>
        <color rgb="FF000000"/>
        <rFont val="Arial"/>
        <family val="2"/>
      </rPr>
      <t>3.4 m height</t>
    </r>
    <r>
      <rPr>
        <sz val="10"/>
        <color rgb="FF000000"/>
        <rFont val="Arial"/>
        <family val="2"/>
      </rPr>
      <t xml:space="preserve"> 
</t>
    </r>
  </si>
  <si>
    <t>Name of Work:- Construction of   Aerator, Raw Water  Channel from Aerator to Stilling Chamber,   Sedimentation Tank (18.80 m x 8 m) andClear water sump 5.00 LLcapacity</t>
  </si>
  <si>
    <r>
      <t xml:space="preserve">Supplying and Filling with </t>
    </r>
    <r>
      <rPr>
        <b/>
        <sz val="10"/>
        <color indexed="8"/>
        <rFont val="Arial"/>
        <family val="2"/>
      </rPr>
      <t>M Sand</t>
    </r>
    <r>
      <rPr>
        <sz val="10"/>
        <color indexed="8"/>
        <rFont val="Arial"/>
        <family val="2"/>
      </rPr>
      <t xml:space="preserve"> sand complying with standard specification including watering ramming and consolidation etc., complete and as directed by TWAD BOARD Officers.</t>
    </r>
  </si>
  <si>
    <t>upto 1.5 m below GL</t>
  </si>
  <si>
    <t>SCHEDULE - A 5</t>
  </si>
  <si>
    <r>
      <t xml:space="preserve">Levelling coarse in cement concrete 1:4:8 (one cement,four </t>
    </r>
    <r>
      <rPr>
        <b/>
        <sz val="10"/>
        <color indexed="8"/>
        <rFont val="Arial"/>
        <family val="2"/>
      </rPr>
      <t>M sand</t>
    </r>
    <r>
      <rPr>
        <sz val="10"/>
        <color indexed="8"/>
        <rFont val="Arial"/>
        <family val="2"/>
      </rPr>
      <t xml:space="preserve"> and eight aggregate) using 40mm hard broken stone for foundation and leveling coarse including cost of all materials, mixing,placing, ramming, curing, finishing etc., complete and as directed by TWAD BOARD Officers.       
</t>
    </r>
    <r>
      <rPr>
        <b/>
        <sz val="10"/>
        <color indexed="8"/>
        <rFont val="Arial"/>
        <family val="2"/>
      </rPr>
      <t>(beyond  1.5 m and upto  4.5 m below GL)</t>
    </r>
  </si>
  <si>
    <r>
      <t xml:space="preserve">Supplying and Filling with </t>
    </r>
    <r>
      <rPr>
        <b/>
        <sz val="10"/>
        <color indexed="8"/>
        <rFont val="Arial"/>
        <family val="2"/>
      </rPr>
      <t xml:space="preserve">M sand </t>
    </r>
    <r>
      <rPr>
        <sz val="10"/>
        <color indexed="8"/>
        <rFont val="Arial"/>
        <family val="2"/>
      </rPr>
      <t>complying with standard specification including watering ramming and consolidation etc., complete and as directed by TWAD BOARD Officers.</t>
    </r>
  </si>
  <si>
    <t>Supply, delivery and fixing of 90mm OD PVC 10 KSC pipes in lateral of 12 Nos in each bed and providing 12mm dia orifices 87 nos in each lateral in stagared manner to facilitate for collection of filtered water and channelised in the central manihold of size 0.75x0.90m, including supply, delivery, laying and joining of pipes and specials inclusive of transport insurance  etc complete and as directed by TWAD Board Officers.</t>
  </si>
  <si>
    <t>Providing orifices of 12mm dia of 87 nos in each lateral 3 beds x 12 lateral x 87 nos = 3132 etc complete and as directed by TWAD Board Officers.</t>
  </si>
  <si>
    <t xml:space="preserve">Providing DI D/F Pipes and specials for Pipe Connection works to the Treatment Plant </t>
  </si>
  <si>
    <t>200 mm DI 90 deg bend</t>
  </si>
  <si>
    <t>200 mm DI Duckfoot bend</t>
  </si>
  <si>
    <t>200 mm DI A/F Tee</t>
  </si>
  <si>
    <t xml:space="preserve"> IS 14846/ 2000 Fig 40 H  G&amp;K Catelogue and as amended from time to time </t>
  </si>
  <si>
    <t>Supply and delivery of CI D/F SLUICE VALVE WITH CAP/ WHEEL AS PER IS 14846/2000 PN 1.0 WITH ISI MARKING inclusive of transportation charges anywhere in Tamilnadu. Supply of valves includes 5 years warranty etc complete and as directed by TWAD Board officers</t>
  </si>
  <si>
    <t>Lowering the following sizes of DI. pipes and specials into the trenches and laying to proper grade and alignment and as directed  by TWAD Board Officers.</t>
  </si>
  <si>
    <t>MT</t>
  </si>
  <si>
    <t>NAME OF WORK :- Supply, delivery, erection and commissioning of Horizontal Openwell  wet type Submersible Pumpsets  of duty 1248 lpm x 15 m head at Clear Water Sump</t>
  </si>
  <si>
    <t>Supply and delivery of Star-Delta starter where panel boards are available confirming to IS13947, IEC 60947-1 suitable KW rating for operation in AC/three Phase/50Hz(+/- 5%) and 415V (+/-10%) including 3 pole magnetic contactor with under voltage release - 3 Nos., CT operated Ammeter(65 mm dia) with suppressed scale, Voltmeter (65mm dia),  voltmeter selector switch, Minature circuit breaker, Thermal Overload relay, Air Break contactors suitable for next Standard higher KW rating, Single phasing preventor, dry running preventor and On/Off Push button switches, wiring with 1 sq.mm/4 sq. mm copper pvc insulated cable, powder coated vermin proof box, including the capacitor(the cost of capacitor is to be taken separately) complete and as directed by TWAD Board Officers.</t>
  </si>
  <si>
    <t>1248 lpm x 15 m head - 9 HP</t>
  </si>
  <si>
    <t>Each KVAR</t>
  </si>
  <si>
    <r>
      <t xml:space="preserve">Supply and delivery of 1.1 KV grade 4 core 4 Sq.mm PVC insulated and steel armoured Aluminium conductor cross linked Poly Ethylene cable as per IS 7098 to be laid in between </t>
    </r>
    <r>
      <rPr>
        <b/>
        <sz val="10"/>
        <rFont val="Arial"/>
        <family val="2"/>
      </rPr>
      <t>Supply Point to Distribution box</t>
    </r>
    <r>
      <rPr>
        <sz val="10"/>
        <rFont val="Arial"/>
        <family val="2"/>
      </rPr>
      <t xml:space="preserve">
</t>
    </r>
  </si>
  <si>
    <r>
      <t xml:space="preserve">Supply and delivery of 1.1 KV grade 3 core 4 Sq.mm PVC insulated and steel armoured Aluminium conductor cross linked Poly Ethylene cable as per IS 7098 to be laid in between </t>
    </r>
    <r>
      <rPr>
        <b/>
        <sz val="10"/>
        <rFont val="Arial"/>
        <family val="2"/>
      </rPr>
      <t>Distribution box and Pumpset</t>
    </r>
    <r>
      <rPr>
        <sz val="10"/>
        <rFont val="Arial"/>
        <family val="2"/>
      </rPr>
      <t xml:space="preserve">
</t>
    </r>
  </si>
  <si>
    <t>Supply and Delivery of BOX TYPE SINGLE FLUORESCENT FITTING WITH COPPER CHOKE AND CONDENSOR COMPLETE WITH ISI MARK- 4 Ft. 40 Watts Box type with Ballast (Philips/Crompton / Wipro / Equivalent) complete and as directed by TWAD Board Officers.</t>
  </si>
  <si>
    <t>Supply and Delivery of FLUORESCENT TUBULAR LAMPS WITH ISI MARK - Cool Day light 4 Ft. 40 Watts complete and as directed by TWAD Board Officers.</t>
  </si>
  <si>
    <t>Supply and Delivery of Plug and Sockets- 5 Amps /15 amps.3 pin flush type wall socket only, complete and as directed by TWAD Board Officers.</t>
  </si>
  <si>
    <t>Supply and Delivery of Plug and Sockets- 15 Amps 3 pin Top, complete and as directed by TWAD Board Officers.</t>
  </si>
  <si>
    <t>Rechargeable Emergency lamp( 600mm
fluorescent lamp) complete and as directed by TWAD Board Officers.</t>
  </si>
  <si>
    <t>Supply and Delivery of SODIUM VAPOUR FITTINGS &amp; LAMP (For External Electrification &amp; Campus lighting) Plug and Sockets-  70 Watts Sodium Vapour fittings, complete and as directed by TWAD Board Officers.</t>
  </si>
  <si>
    <t>Supply and Delivery of SODIUM VAPOUR FITTINGS &amp; LAMP (For External Electrification &amp; Campus lighting) Plug and Sockets-  70 Watts Sodium Vapour lamp, complete and as directed by TWAD Board Officers.</t>
  </si>
  <si>
    <t>DE Spanner set 6 to 32 Jhalani Make or equivalent- 1 set</t>
  </si>
  <si>
    <t>Rings spanner set 6 to 32 Jhalani Make or equivalent - 1 set</t>
  </si>
  <si>
    <t>200mm Screw Driver 825 Taparia Make or equivalent - 1 set</t>
  </si>
  <si>
    <t>300mm Screw Driver 829 Taparia Make or equivalent - 1 set</t>
  </si>
  <si>
    <t>800gm Ball Pane Hammer with Handle Taparia Make - 1 set</t>
  </si>
  <si>
    <t>Pipe Wrench 14” Jhalani Make or equivalent - 1 set</t>
  </si>
  <si>
    <t>Pipe Wrench 24” Jhalani Make or equivalent - 1 set</t>
  </si>
  <si>
    <t>6” Chain wrench best India make or equivalent - 1 set</t>
  </si>
  <si>
    <t xml:space="preserve">1248 lpm x 15 m head - 9 HP - 150 mm </t>
  </si>
  <si>
    <t>1248 lpm x 15 m head - 9 HP - 150 mm CI</t>
  </si>
  <si>
    <t xml:space="preserve">Supply and delivery of  150mm dia Pressure Gauge and Vaccum guage including all accessories as per specification (For Suction and Delivery to be mounted on wall on Teak Wood Board) etc., complete and as directed by TWAD Board officers. </t>
  </si>
  <si>
    <t xml:space="preserve"> 63 Amps 3 phase 500 Volt 4 pole  to the pumpset 1248 lpm X 15 m head at CLEAR WATER SUMP</t>
  </si>
  <si>
    <t xml:space="preserve">Supply and delivery of  LT/LTCT   METERING   BOX as per IE rules and TANGEDCO norms-Up to 50HP/37 KW  (which includes LT meter panel board 6 Nos. suitable fuse carriers)  etc., complete and as directed by TWAD Board officers. </t>
  </si>
  <si>
    <t>6a</t>
  </si>
  <si>
    <t xml:space="preserve">Name of Work:- Construction of Pump Room of size , 4 m x 3 m -1 No ,  </t>
  </si>
  <si>
    <t>Name of Work:- Construction of  Compound wall 120 m  x  120 m at WTP,  in near Sasthakoil Site</t>
  </si>
  <si>
    <r>
      <t xml:space="preserve">First depth of 2 m </t>
    </r>
    <r>
      <rPr>
        <sz val="10"/>
        <color rgb="FFFF0000"/>
        <rFont val="Arial"/>
        <family val="2"/>
      </rPr>
      <t>( Sump)</t>
    </r>
  </si>
  <si>
    <t>Upto to 1.50m below GL</t>
  </si>
  <si>
    <t>0 m to 4.5 m above GL</t>
  </si>
  <si>
    <t>upto 1.5m below GL</t>
  </si>
  <si>
    <t>Door Size - 0.90 m x 2.10m</t>
  </si>
  <si>
    <t>Door Size - 0.75 m x 2.10m</t>
  </si>
  <si>
    <t>Ventilator Size - 0.60 m x 0.45 m</t>
  </si>
  <si>
    <t>40 mm dia Swan neck tap</t>
  </si>
  <si>
    <t xml:space="preserve">Supply laying and jointing  pipe  of 110mm dia PVC / 10 KSC PIPE </t>
  </si>
  <si>
    <t>SCHEDULE - A 8</t>
  </si>
  <si>
    <t>SCHEDULE  A  10</t>
  </si>
  <si>
    <t>SCHEDULE- A  11</t>
  </si>
  <si>
    <t>Name of work :- Maintenance of the scheme for a period of  one year</t>
  </si>
  <si>
    <t>Construction of Leading Channel and Intake arrangements in Raja Vaikkal near Highway Bridge</t>
  </si>
  <si>
    <t>WTP - Construction of   Aerator, Raw Water  Channel from Aerator to Stilling Chamber,   Sedimentation Tank (18.80 m x 8 m) andClear water sump 5.00 LLcapacity</t>
  </si>
  <si>
    <t>Supply, delivery, erection and commissioning of Horizontal Openwell  wet type Submersible Pumpsets  of duty 1248 lpm x 15 m head at Clear Water Sump</t>
  </si>
  <si>
    <t xml:space="preserve">Construction of Pump Room of size , 4 m x 3 m -1 No ,  </t>
  </si>
  <si>
    <t>Construction of  Compound wall 120 m  x  120 m at WTP,  in near Sasthakoil Site</t>
  </si>
  <si>
    <t>Construction of Intake Sump of 30000 litres capacity in Raja Vaikkal near Sothuparai Dam</t>
  </si>
  <si>
    <t>Maintenance of the scheme for a period of  one year</t>
  </si>
  <si>
    <t>2 m height</t>
  </si>
  <si>
    <t>Lifting and Fixing of Ladder in position, complete as directed by TWAD Board Officers</t>
  </si>
  <si>
    <t>Sl.</t>
  </si>
  <si>
    <t>Supply and delivery of  50 mm x 50 mm x 6 mm MS Angle, complete and as directed by TWAD Board Officers.</t>
  </si>
  <si>
    <t>Supply and delivery of 16 mm MS rod for fixing steps, complete and as directed by TWAD Board Officers.</t>
  </si>
  <si>
    <t>MS clamp of size 40 mm x 6 mm as directed by TWAD Board Officers.</t>
  </si>
  <si>
    <t>Locking arrangements at bottom of ladder as directed by TWAD Board Officers.</t>
  </si>
  <si>
    <t>Labour charges for bending the MS plate including charges for  fixing 16 mm MS rods, welding etc. complete and as  directed by TWAD Board officers.</t>
  </si>
  <si>
    <t>Painting  with ready mixed paint two coats over one coat of red oxide neatly and as directed by TWAD Board Officers including cost of all Materials etc., complete</t>
  </si>
  <si>
    <t>Levelling coarse in cement concrete 1:4:8 (one cement,four sand and eight aggregate) using 40mm hard broken stone for foundation and leveling coarse including cost of all materials, mixing,placing, ramming, curing, finishing etc., complete and as directed by TWAD Board Officers.</t>
  </si>
  <si>
    <t xml:space="preserve">Plain cement concrete 1:2:4 (one cement, two sand and four aggregate) using 20 mm hard broken stone including cost of all materials, mixing, placing, ramming, curing, finishing etc., complete and as directed by TWAD Board Officers. </t>
  </si>
  <si>
    <t>Labour charges for fixing the Ladder in position as directed by TWAD Board Officers.</t>
  </si>
  <si>
    <t xml:space="preserve">        Description</t>
  </si>
  <si>
    <t xml:space="preserve"> Supply and delivery of following sizes of DI D/F Pipes and Specials conforming to IS specifications at site of work including loading, unloading, transport, insurance etc. complete. and as directed by TWAD Board Officers.</t>
  </si>
  <si>
    <t>INLET ARRANGEMENTS</t>
  </si>
  <si>
    <t>200 mm X 2.5 m D.I.D/F PIPE</t>
  </si>
  <si>
    <t>200 mm X 1.5 m D.I.D/F PIPE</t>
  </si>
  <si>
    <t>200 mm X 0.50   m D.I.D/F PIPE</t>
  </si>
  <si>
    <t>200 mm X 1.00   m C.I.D/F PIPE(SLOTTED)</t>
  </si>
  <si>
    <t>200 mm D.I. 90 DEG D/F BEND</t>
  </si>
  <si>
    <t>200 mm D.I. FLANGED SKT T.P</t>
  </si>
  <si>
    <t>COST OF ONE INLET ARRANGEMENT</t>
  </si>
  <si>
    <t>NO OF INLET CONNECTION</t>
  </si>
  <si>
    <t>TOTAL COST FOR INLET CONNECTION</t>
  </si>
  <si>
    <t>OVERFLOW     ARRANGEMENTS</t>
  </si>
  <si>
    <t>200 mm DI.DUCKFOOT BEND</t>
  </si>
  <si>
    <t>200 mm D.I. BELL MOUTH</t>
  </si>
  <si>
    <t>200 mm D.I. FLANGED SPT T.P</t>
  </si>
  <si>
    <t xml:space="preserve"> CIVIL WORKS - 200 mm DI Inlet and Overflow arrangements</t>
  </si>
  <si>
    <t>DESCRIPTION OF WORK</t>
  </si>
  <si>
    <t>QUANTITY</t>
  </si>
  <si>
    <t>Earth work excavation and depositing on bank with initial lead of 10 m and lift of 2 M for the following size of pipes for the width and depth as per Board circular No.28 AE10/ P&amp;D/ 2001 / dt. 1.10.2001 and JCE (P&amp;D) Lr.No. LM/ AE10/ P&amp;D/ 2001/ dt. 22.11.2001 for laying of pipes for water supply and sewerage works in Hard stiff clay, stiff black cotton, hard red earth, shales, murram gravel, stoney earth and earth mixed with small size boulders and hard gravelly soil as directed by TWAD Board Officers</t>
  </si>
  <si>
    <t>Inlet pipe- 200 mm D.I.D/F PIPE</t>
  </si>
  <si>
    <t>Over flow pipe- 200 mm D.I.D/F PIPE</t>
  </si>
  <si>
    <t xml:space="preserve"> Lowering the following sizes of CI Pipes and   specials in to the trench and laying to proper  grade and alignment etc., complete and as directed  by TWAD Board officers </t>
  </si>
  <si>
    <t xml:space="preserve"> Jointing the CI D/F pipes and specials with  rubber insertion to the required specifications with MS bolt and nuts including cost of jointing materials  etc.,complete as directed by TWAD Baord Officers. (Above water level)</t>
  </si>
  <si>
    <t>Jointing the C.I/ D.I-S/S pipes and specials with neat cement or cement mortar and spun yarn including caulking the joints, curing. (including cost of jointing materials)  , complete and as directed by TWAD Board Officers.</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</si>
  <si>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</si>
  <si>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Provosion for Levelling the site, drain water disposal arrangement, supporting pillar for overflow pipe arrangement inside the sump, complete and as directed by TWAD Board Officers.</t>
  </si>
  <si>
    <t xml:space="preserve"> PIPES  &amp; SPECIALS - 200 mm INLET &amp; OVERFLOW  ARRANGEMENTS ( Mat. &amp; Civil)</t>
  </si>
  <si>
    <t>DETAILED CUM ABSTRACT ESTIMATE</t>
  </si>
  <si>
    <t>Sl No</t>
  </si>
  <si>
    <t>RCC of 1:1.5:3 Design Mix with River Sand</t>
  </si>
  <si>
    <t>Supply and fabrication of steel rods</t>
  </si>
  <si>
    <t>12 mm RTS Rods @ 0.89 kg/m</t>
  </si>
  <si>
    <t>Lifting and fixing the slab in position</t>
  </si>
  <si>
    <t>RCC 1:1.5:3 Design Mix Precast cover slab of size 1m x 0.3 m x 0.15 m - 1 No FOR Filter Bed</t>
  </si>
  <si>
    <t>1 x 2 x 2*( 1 + 0.3 ) x 0.15</t>
  </si>
  <si>
    <t>Centering for Precast slab Sides</t>
  </si>
  <si>
    <t>DESCRIPTION OF ITEM</t>
  </si>
  <si>
    <t>150 mm Sluice Valve PN1.6</t>
  </si>
  <si>
    <t>Jointing with Bolts &amp; Nuts - 150 mm Dia</t>
  </si>
  <si>
    <t>Jointing with Bolts &amp; Nuts - 200 mm Dia</t>
  </si>
  <si>
    <t>Jointing with Cement Joints - 200 mm dia</t>
  </si>
  <si>
    <t>SL.NO</t>
  </si>
  <si>
    <t>PUMPSET PIPE CONNECTION - 1000  to 1500 LPM ( FOR 100 % STAND BY ) SUCTION -200 mm Delivery -150 mm</t>
  </si>
  <si>
    <r>
      <t xml:space="preserve">Lowering of C.I. Pipes and specials in the trenches and laying to proper grade and alignment and as directed by the TWAD Officers.   </t>
    </r>
    <r>
      <rPr>
        <b/>
        <sz val="11"/>
        <color rgb="FF000000"/>
        <rFont val="Calibri"/>
        <family val="2"/>
      </rPr>
      <t>150 mm Dia</t>
    </r>
  </si>
  <si>
    <t>150 mm X 2 M C.I. D/F PIPE(NON-STD)  - 1 No</t>
  </si>
  <si>
    <t>150 mm X 0.6 M C.I. D/F PIPE(NON-STD)  - 1 No</t>
  </si>
  <si>
    <t>150 mm X 150 mm X 150 mm C.I.  A/F TEE  - 1 No</t>
  </si>
  <si>
    <t>150 mm X 2.75 M C.I. D/F PIPE(STD)  - 1 No</t>
  </si>
  <si>
    <r>
      <t xml:space="preserve">Construction of walk way cantiliver slab on the inside of the filter tanks tops of 4 side wall masonry valve pit as per for inspection including cost of Reinforced cement concrete 1:1.5:3 (one cement, one half sand and three aggregate) using 20mm Machine crushed HBG stone including the cost of reinforcement and fabricating centering, shuttering and strutting charges and the cost of all materials, mixing, placing in position, lifting, vibrating, finishing and curing etc complete and as directed by TWAD Board officers.  </t>
    </r>
    <r>
      <rPr>
        <b/>
        <sz val="10"/>
        <color indexed="8"/>
        <rFont val="Arial"/>
        <family val="2"/>
      </rPr>
      <t xml:space="preserve">(As per Annexure)     </t>
    </r>
    <r>
      <rPr>
        <sz val="10"/>
        <color indexed="8"/>
        <rFont val="Arial"/>
        <family val="2"/>
      </rPr>
      <t xml:space="preserve">                                                                       </t>
    </r>
  </si>
  <si>
    <t>Sl.  No.</t>
  </si>
  <si>
    <r>
      <t>m</t>
    </r>
    <r>
      <rPr>
        <vertAlign val="superscript"/>
        <sz val="10"/>
        <rFont val="Verdana"/>
        <family val="2"/>
      </rPr>
      <t>2</t>
    </r>
  </si>
  <si>
    <r>
      <t xml:space="preserve">Supplying, fabricating and placing in position of </t>
    </r>
    <r>
      <rPr>
        <b/>
        <sz val="10"/>
        <rFont val="Verdana"/>
        <family val="2"/>
      </rPr>
      <t>RTS rods</t>
    </r>
    <r>
      <rPr>
        <sz val="10"/>
        <rFont val="Verdana"/>
        <family val="2"/>
      </rPr>
      <t xml:space="preserve"> for reinforcement including cost of steel and binding wire and labour charges etc. complete for RCC works and as directed by TWAD Board Officers.              ( For 1 m)</t>
    </r>
  </si>
  <si>
    <r>
      <t>m</t>
    </r>
    <r>
      <rPr>
        <vertAlign val="superscript"/>
        <sz val="10"/>
        <rFont val="Verdana"/>
        <family val="2"/>
      </rPr>
      <t>3</t>
    </r>
  </si>
  <si>
    <t>Supply and delivery of DI D/F Gate sluice valves (soft seated) resilient seated soft sealing Gate Valves(Sluice Valves) with body Bonnet of Ductile cast iron ofGrade GGG 40 or equivalent grade, Wedge fully rubber lined with EPDM replaceable spindle nut without gland packing and with 3 O Ring protection on the shaft and seals of NBR and the valves should be of Vacuum tight and 100% leak proof with face to face dimensions as per BS 5163-89/ISI 4846-2000/DIN 3202 F4. All the valves should be with electrostatic powder coating both inside and out side with pocket less straight through body passage. All the valves are to be compatible for buried application with pressure rating PN 10/16 inclusive of transportation charges anywhere in TamilNadu. Supply of valves includes 5 years warranty</t>
  </si>
  <si>
    <t>Manufacture, Supply and Delivery of Tamper proof DI single chamber air release valves with pressure range from PN 10/16 with body and cover made of Ductile Iron of Grade GGG 40 or equivalent grade conforming to IS 1865 with Food Grade Epoxy Powder coating(EP-P) inside and for outside of colour blue RAL 5005. All internal parts such as float, shell etc., cover bolts, made of Austenitic alloy steel of SS AISI 304/316. The float shall be made of Polytetrafluroethylene/ Austenitic alloy steel of AISI 304/316. Gaskets and seals of EPDM / Neoprene rubber for TWAD Board works anywhere in Tamil Nadu. The rates are inclusive of transportation charges anywhere in TamilNadu. Supply of valves includes 5 years warranty</t>
  </si>
  <si>
    <r>
      <t xml:space="preserve"> Supply and delivery of following sizes of CI D/F Sluice Valves for nominal pressure  suitable for operating with CI handle and key rod etc., specials, Surface box and other jointing materials   inclusive of transportation charges anywhere in Tamilnadu   and as directed by TWAD Board officers.Supply of valves includes 5 years warranty </t>
    </r>
    <r>
      <rPr>
        <b/>
        <sz val="10"/>
        <rFont val="Arial"/>
        <family val="2"/>
      </rPr>
      <t>(As per Annexure)</t>
    </r>
  </si>
  <si>
    <r>
      <t xml:space="preserve"> Supply and delivery of following sizes of CI D/F  Valves, Non return Valve  suitable for operating with CI handle and key rod etc., specials, Surface box and other jointing materials at site of work inclusive of transportation charges anywhere in Tamilnadu etc., complete and as directed by TWAD Board officers. Supply of valves includes 5 years warranty. </t>
    </r>
    <r>
      <rPr>
        <b/>
        <sz val="10"/>
        <rFont val="Arial"/>
        <family val="2"/>
      </rPr>
      <t>(As per Annexure)</t>
    </r>
  </si>
  <si>
    <t xml:space="preserve">NAME OF WORK:   Pumping Main - Raw water Gravity Main from Sothuparai Dam to WTP and Clear Water Main from WTP to Receiving Sump </t>
  </si>
  <si>
    <t xml:space="preserve">Pumping Main - Raw water Gravity Main from Sothuparai Dam to WTP and Clear Water Main from WTP to Receiving Sump </t>
  </si>
  <si>
    <t>Dewatering using 10HP diesel engine pumpset including Hire charges, cost of Diesel, Engine oil, pump operator, labour charges, conveyance of pumpset and fuel to site and back, loading, unloading and any other incidental charges  etc. complete and as directed by TWAD Bd officers.</t>
  </si>
  <si>
    <t>Disposal of surplus earth including loading and conveyance within a distance of 5 km (basic cost of earth is zero) including loading charges and Conveyance Charges of 5 kms distance.etc. complete and as directed by TWAD Bd officers.</t>
  </si>
  <si>
    <t xml:space="preserve"> special specifications</t>
  </si>
  <si>
    <t>Sl no</t>
  </si>
  <si>
    <t xml:space="preserve">DESCRIPTION </t>
  </si>
  <si>
    <t xml:space="preserve">Earth work excavation for all Soils </t>
  </si>
  <si>
    <t>For Supporting Pillar</t>
  </si>
  <si>
    <r>
      <t xml:space="preserve">Plain Cement Concrete 1:4:8 </t>
    </r>
    <r>
      <rPr>
        <sz val="12"/>
        <rFont val="Arial Narrow"/>
        <family val="2"/>
      </rPr>
      <t>Using 40mm Hard Broken Stone</t>
    </r>
    <r>
      <rPr>
        <b/>
        <sz val="12"/>
        <rFont val="Arial Narrow"/>
        <family val="2"/>
      </rPr>
      <t xml:space="preserve"> - M Sand</t>
    </r>
  </si>
  <si>
    <r>
      <t xml:space="preserve">Reinforced Cement Concrete 1:1 1/2:3 </t>
    </r>
    <r>
      <rPr>
        <sz val="12"/>
        <rFont val="Arial Narrow"/>
        <family val="2"/>
      </rPr>
      <t xml:space="preserve">Using 20mm HBG Stone - </t>
    </r>
    <r>
      <rPr>
        <b/>
        <sz val="12"/>
        <rFont val="Arial Narrow"/>
        <family val="2"/>
      </rPr>
      <t>M Sand</t>
    </r>
  </si>
  <si>
    <t>For Footing  (Rectangular Portion) BGL</t>
  </si>
  <si>
    <t xml:space="preserve"> Below Ground Level for Supporting Pillar</t>
  </si>
  <si>
    <t>Above Ground Level for Supporting Pillar</t>
  </si>
  <si>
    <t xml:space="preserve">Centring Plane Surface </t>
  </si>
  <si>
    <t>Rectangular for Supporting Pillar Sides</t>
  </si>
  <si>
    <t>Square Surface</t>
  </si>
  <si>
    <t>Support Pillar</t>
  </si>
  <si>
    <t>Supplying, Fabricating and Placing of Steel Rods for Reinforcement works of Supporting Piilar.</t>
  </si>
  <si>
    <t xml:space="preserve">For RTS </t>
  </si>
  <si>
    <r>
      <t xml:space="preserve">Providing Supporting Pillar for Raw Water Gravity Main etc., complete and as directed by TWAD Board Officers </t>
    </r>
    <r>
      <rPr>
        <b/>
        <sz val="10"/>
        <color indexed="8"/>
        <rFont val="Arial"/>
        <family val="2"/>
      </rPr>
      <t>Using M Sand
(As per Annexure)</t>
    </r>
  </si>
  <si>
    <r>
      <t xml:space="preserve">Supply, delivery and fixing of MS outside ladder of required width made out of 50 x 50x 6 mm MS angle for sides and steps in 16 mm MS plain rods at 30 cm C/C providing with suitable side support MS clamps, locking arrangements and with one coat red oxide as primer, bottom anchorage by CC 1;4:8 and fixing the ladder on top of the channel with PCC 1:2: 4 including cost of all materials, labour charges etc. and as directed by TWAD Board Officers.
</t>
    </r>
    <r>
      <rPr>
        <b/>
        <sz val="10"/>
        <color rgb="FF000000"/>
        <rFont val="Arial"/>
        <family val="2"/>
      </rPr>
      <t>(As per Annexure)</t>
    </r>
  </si>
  <si>
    <t>Mortice Lock-(Godrej or equivalent) with required screws with 3 Keys Without night latch etc., complete and as directed by TWAD Board Officers.</t>
  </si>
  <si>
    <t xml:space="preserve"> IS1239/ part I &amp;  II/ 2004  and as amended from time to time 
</t>
  </si>
  <si>
    <t>Special speifications</t>
  </si>
  <si>
    <t>Special  specification &amp; as per IE rules</t>
  </si>
  <si>
    <t>SS 31C and Special specifications.</t>
  </si>
  <si>
    <t xml:space="preserve"> IS 2556 Part xii and Special specifications.</t>
  </si>
  <si>
    <r>
      <t xml:space="preserve">Supply and delivery of the following sizes of  </t>
    </r>
    <r>
      <rPr>
        <b/>
        <sz val="9"/>
        <rFont val="Arial"/>
        <family val="2"/>
      </rPr>
      <t>DUCTILE IRON SOCKET/SPIGOT PIPES FOR CLASS  K7 cl</t>
    </r>
    <r>
      <rPr>
        <sz val="9"/>
        <rFont val="Arial"/>
        <family val="2"/>
      </rPr>
      <t>ass per  IS 8329/2000</t>
    </r>
    <r>
      <rPr>
        <sz val="10"/>
        <rFont val="Arial"/>
        <family val="2"/>
      </rPr>
      <t xml:space="preserve"> and other specifications  including  transportation to stock yard any where in Tamilnadu etc., complete and as directed by TWAD Board officers </t>
    </r>
  </si>
  <si>
    <t>One Metric Tonne</t>
  </si>
  <si>
    <t>Lowering of D.I Pipes and specials in the trenches and laying to proper grade and alignment  etc., complete and as directed by TWAD Board officers.</t>
  </si>
  <si>
    <t>Jointing C.I / D.I-S/S pipes and specials with rubber gaskets (tyton joint) including cost of lubricants. (including cost of jointing materials)   etc., complete and as directed by TWAD Board officers.</t>
  </si>
  <si>
    <r>
      <t xml:space="preserve">Hire charges for deploying earth moving machinery </t>
    </r>
    <r>
      <rPr>
        <b/>
        <sz val="12"/>
        <color indexed="8"/>
        <rFont val="Arial Narrow"/>
        <family val="2"/>
      </rPr>
      <t>(Poclain)</t>
    </r>
    <r>
      <rPr>
        <sz val="12"/>
        <color indexed="8"/>
        <rFont val="Arial Narrow"/>
        <family val="2"/>
      </rPr>
      <t xml:space="preserve"> for earthwork including diesel, oil and labour charges  etc., complete and as directed by TWAD Board officers.</t>
    </r>
  </si>
  <si>
    <t>Earth work excavation and depositing on bank withinitial lead of 10m and lift of 2.00m in Hard rock measured in solid including blasting and stacking etc complete as directed by TWAD Board officers</t>
  </si>
  <si>
    <t>Beyond  1.5 m from GL</t>
  </si>
  <si>
    <r>
      <t xml:space="preserve">Supply and delivery of the following sizes of  </t>
    </r>
    <r>
      <rPr>
        <b/>
        <sz val="9"/>
        <rFont val="Arial"/>
        <family val="2"/>
      </rPr>
      <t xml:space="preserve">DUCTILE IRON PN 10 Flanged Pipe </t>
    </r>
    <r>
      <rPr>
        <sz val="9"/>
        <rFont val="Arial"/>
        <family val="2"/>
      </rPr>
      <t xml:space="preserve">confirming to the IS and other specification </t>
    </r>
    <r>
      <rPr>
        <sz val="10"/>
        <rFont val="Arial"/>
        <family val="2"/>
      </rPr>
      <t xml:space="preserve">  including  transportation to stock yard any where in Tamilnadu etc., complete and as directed by TWAD Board officers </t>
    </r>
  </si>
  <si>
    <t xml:space="preserve">IS 8329/2000 and  special specification </t>
  </si>
  <si>
    <t xml:space="preserve">IS 9523/2000 and  special specification </t>
  </si>
  <si>
    <r>
      <t>Jointing the C.I/ D.I Double flanged pipes and specials with rubber insertion to with IS- 638(1979) and M.S. bolts and nuts of IS 1364-1 (2002), including cost of jointing materials such as bolt and nuts Rubber insertion and labour charges etc., complete.and as directed by TWAD Board officers.</t>
    </r>
    <r>
      <rPr>
        <b/>
        <sz val="10"/>
        <rFont val="Arial"/>
        <family val="2"/>
      </rPr>
      <t xml:space="preserve"> (Above water level)</t>
    </r>
  </si>
  <si>
    <t>Annexure for A - 4  Sump - RCC INSIDE LADDER  0.1 X 0.15 X 3.95 M</t>
  </si>
  <si>
    <t xml:space="preserve">                 Annexure for - sch A 2 &amp;  A4  MS ladder for 2 m length</t>
  </si>
  <si>
    <r>
      <t xml:space="preserve">Supply and delivery of the following sizes of  </t>
    </r>
    <r>
      <rPr>
        <b/>
        <sz val="9"/>
        <rFont val="Arial"/>
        <family val="2"/>
      </rPr>
      <t xml:space="preserve">DUCTILE IRON SOCKET/SPIGOT PIPES FOR CLASS  K7 </t>
    </r>
    <r>
      <rPr>
        <sz val="9"/>
        <rFont val="Arial"/>
        <family val="2"/>
      </rPr>
      <t>as per  IS 8329/2000</t>
    </r>
    <r>
      <rPr>
        <sz val="10"/>
        <rFont val="Arial"/>
        <family val="2"/>
      </rPr>
      <t xml:space="preserve"> and other specifications  including  transportation to stock yard any where in Tamilnadu etc., complete and as directed by TWAD Board officers </t>
    </r>
  </si>
  <si>
    <r>
      <t xml:space="preserve">Supply and delivery of  </t>
    </r>
    <r>
      <rPr>
        <b/>
        <sz val="10"/>
        <rFont val="Arial"/>
        <family val="2"/>
      </rPr>
      <t>DI  specials</t>
    </r>
    <r>
      <rPr>
        <sz val="10"/>
        <rFont val="Arial"/>
        <family val="2"/>
      </rPr>
      <t xml:space="preserve">  conforming to IS 9523/2000 and other specifications inclusive of transportation charges anywhere in Tamilnadu  and as directed by TWAD Board officers.</t>
    </r>
  </si>
  <si>
    <r>
      <t xml:space="preserve">Supply and Delivery of M S bare pipe spiral / longitudinal welding as per IS 3589 / 2001, including  transportation charges any where in Tamilnadu etc., complete and as directed by TWAD Board officers 
</t>
    </r>
    <r>
      <rPr>
        <b/>
        <sz val="10"/>
        <rFont val="Arial"/>
        <family val="2"/>
      </rPr>
      <t>For Trenchless cutting</t>
    </r>
  </si>
  <si>
    <t>508 mm dia thick - 1.0 m Pipe for 200 mm DI pipes</t>
  </si>
  <si>
    <t>Jointing the C.I/ D.I-S/S pipes and specials with neat cement or cement mortar and spun yarn including caulking the joints, curing. (including cost of jointing materials ) etc., complete and as directed by the TWAD Officers.</t>
  </si>
  <si>
    <t>Jointing  D.I-S/S pipes and specials with rubber gaskets (tyton joint) including cost of lubricants  (including cost of jointing materials) etc., complete and as directed by the TWAD Officers.</t>
  </si>
  <si>
    <t>One metric Tonne</t>
  </si>
  <si>
    <t xml:space="preserve">Earthwork excavation with an initial lead of 10m and initial lift of 2m in soft disintergrated rock, laterite soft rock or kankar not requiring blasting  etc., complete and as directed by TWAD Board Officers. </t>
  </si>
  <si>
    <t>SS 20B, 96,97, 30, 108, 56,57, 31C and IS 7181/ 1986 &amp; 1537/1996, 1538/1993 and special specifications</t>
  </si>
  <si>
    <t>Earthwork excavation in hard stiff clay, stiff black cotton, hard red earth, shales, murrams, ordinary gravel stoney earth mixed with small sized boulders etc., with an initial lead of 10m and lift of 2m etc., complete and as directed by TWAD Board Officers.</t>
  </si>
  <si>
    <t xml:space="preserve">Earthwork excavation and depositing on bank with an initial lead of 10m in hard stiff clay, stiff black cotton, hard red earth, shales, murrams, ordinary gravel stoney earth mixed with small sized boulders etc., with an initial lead of 10m and lift of 2m. and as directed by TWAD BOARD Officers. </t>
  </si>
  <si>
    <t>SS 28, 30 and special specifications</t>
  </si>
  <si>
    <r>
      <t xml:space="preserve">Supply and delivery of the following sizes of  </t>
    </r>
    <r>
      <rPr>
        <b/>
        <sz val="9"/>
        <rFont val="Arial"/>
        <family val="2"/>
      </rPr>
      <t xml:space="preserve">DUCTILE IRON SOCKET/SPIGOT PIPES FOR CLASS  K7  </t>
    </r>
    <r>
      <rPr>
        <sz val="9"/>
        <rFont val="Arial"/>
        <family val="2"/>
      </rPr>
      <t>as per  IS 8329/2000 and</t>
    </r>
    <r>
      <rPr>
        <sz val="10"/>
        <rFont val="Arial"/>
        <family val="2"/>
      </rPr>
      <t xml:space="preserve"> other specifications  including  transportation chages to stock yard any where in Tamilnadu etc., complete and as directed by TWAD Board officers </t>
    </r>
    <r>
      <rPr>
        <b/>
        <sz val="10"/>
        <rFont val="Arial"/>
        <family val="2"/>
      </rPr>
      <t>(From Settling Tank to SSF)</t>
    </r>
  </si>
  <si>
    <t>One MT</t>
  </si>
  <si>
    <t>Annexure for Sch A5 (Sl.No. 10)Slow Sand Filter - PRECAST SLABS</t>
  </si>
  <si>
    <t>Annexure for Sch A 5 (Sl.No.15) Walk way slab for Slow sand filter</t>
  </si>
  <si>
    <r>
      <t>Plain cement concrete 1:4:8 (one cement, four sand and eight aggregate) using 40mm hard broken stone including cost of all materials, mixing,placing, ramming, curing, finishing etc., complete and as directed by TWAD Board Officers.</t>
    </r>
    <r>
      <rPr>
        <b/>
        <sz val="10"/>
        <color rgb="FF000000"/>
        <rFont val="Arial"/>
        <family val="2"/>
      </rPr>
      <t>Using River Sand</t>
    </r>
  </si>
  <si>
    <r>
      <t xml:space="preserve">Reinforced Cement Concrete using     M 30 design mix with  required cement, sand and  20 mm and  10 mm Machine crushed HBG  stone including the cost of all materials, labour charges, mixing by using mechanical mixer machine,  placing in position, lifting, vibrating by using mechanical vibrator, finishing &amp; curing,but excluding the cost of reinforcement and fabricating, centering, shuttering and strutting charges  etc. complete.and as directed by TWAD Board Officers.  </t>
    </r>
    <r>
      <rPr>
        <b/>
        <sz val="10"/>
        <rFont val="Arial"/>
        <family val="2"/>
      </rPr>
      <t xml:space="preserve">Using River Sand       </t>
    </r>
    <r>
      <rPr>
        <sz val="10"/>
        <rFont val="Arial"/>
        <family val="2"/>
      </rPr>
      <t xml:space="preserve">     </t>
    </r>
  </si>
  <si>
    <t xml:space="preserve">  Special specifications</t>
  </si>
  <si>
    <r>
      <t xml:space="preserve"> Supplying and fixing in position of RCC (1:1.5:3) inside access ladder of required height using 20mm size HBG jelly with 2 nos. of vertical posts of size 0.10mx0.10m and steps of size 0.45mx0.15mx 0.05 m at 30 cm c/c including cost of all materials, centering shuttering, strutting fabrication and placing in position of reinforcement, finishing, curing etc., complete  and as directed by TWAD Board Officers.-</t>
    </r>
    <r>
      <rPr>
        <b/>
        <sz val="10"/>
        <rFont val="Arial"/>
        <family val="2"/>
      </rPr>
      <t xml:space="preserve"> 3.40 m height ( Using M. sand )</t>
    </r>
    <r>
      <rPr>
        <sz val="10"/>
        <rFont val="Arial"/>
        <family val="2"/>
      </rPr>
      <t xml:space="preserve">
</t>
    </r>
    <r>
      <rPr>
        <b/>
        <sz val="10"/>
        <rFont val="Arial"/>
        <family val="2"/>
      </rPr>
      <t xml:space="preserve">(As per Annexure) </t>
    </r>
  </si>
  <si>
    <r>
      <t>Reinforced Cement Concrete 1:1.5:3 (One cement,one and half sand and three aggregate) using 20 mm Machine crushed HBG  stone for the following members excluding the cost of reinforcement and fabricating, centering, shuttering and strutting charges but including the cost of all materials, mixing, placing in position, lifting, vibrating, finishing &amp; curing, etc. complete.and as directed by TWAD Board Officers.</t>
    </r>
    <r>
      <rPr>
        <b/>
        <sz val="10"/>
        <color theme="1"/>
        <rFont val="Arial"/>
        <family val="2"/>
      </rPr>
      <t>(Using M sand)</t>
    </r>
  </si>
  <si>
    <t>One Cubic metre</t>
  </si>
  <si>
    <t xml:space="preserve">200 mm DI D/.F Gate valve  in 200mm DI Main </t>
  </si>
  <si>
    <r>
      <t>200 mm  221/2</t>
    </r>
    <r>
      <rPr>
        <vertAlign val="superscript"/>
        <sz val="10"/>
        <rFont val="Arial"/>
        <family val="2"/>
      </rPr>
      <t>o</t>
    </r>
    <r>
      <rPr>
        <sz val="10"/>
        <rFont val="Arial"/>
        <family val="2"/>
      </rPr>
      <t xml:space="preserve">  A/S  Bend </t>
    </r>
  </si>
  <si>
    <r>
      <t>200 mm  45</t>
    </r>
    <r>
      <rPr>
        <vertAlign val="superscript"/>
        <sz val="10"/>
        <rFont val="Arial"/>
        <family val="2"/>
      </rPr>
      <t>o</t>
    </r>
    <r>
      <rPr>
        <sz val="10"/>
        <rFont val="Arial"/>
        <family val="2"/>
      </rPr>
      <t xml:space="preserve">  A/S  Bend </t>
    </r>
  </si>
  <si>
    <r>
      <t>200 mm  90</t>
    </r>
    <r>
      <rPr>
        <vertAlign val="superscript"/>
        <sz val="10"/>
        <rFont val="Arial"/>
        <family val="2"/>
      </rPr>
      <t>o</t>
    </r>
    <r>
      <rPr>
        <sz val="10"/>
        <rFont val="Arial"/>
        <family val="2"/>
      </rPr>
      <t xml:space="preserve">  A/S  Bend</t>
    </r>
  </si>
  <si>
    <t>Annexure for  Sch A - 3 for Valves (Sl.No.3)</t>
  </si>
  <si>
    <t>Annexure for  Sch A -1 for Valves (Sl.No.15)</t>
  </si>
  <si>
    <t>Annexure for Sch - A 3 - for Supporting Pillar (Sl.No.15)</t>
  </si>
  <si>
    <t>Earthwork excavation with an initial lead of 10m and intial lift of 2m in Hard rock measured in solid including blasting, removal and stacking  etc.,complete and as directed by TWAD Board Officers.</t>
  </si>
  <si>
    <r>
      <t>Levelling coarse in cement concrete 1:4:8 (one cement, four m.sand and eight aggregate) using 40mm hard broken stone and</t>
    </r>
    <r>
      <rPr>
        <b/>
        <sz val="10"/>
        <color rgb="FF000000"/>
        <rFont val="Arial"/>
        <family val="2"/>
      </rPr>
      <t xml:space="preserve"> M sand</t>
    </r>
    <r>
      <rPr>
        <sz val="10"/>
        <color rgb="FF000000"/>
        <rFont val="Arial"/>
        <family val="2"/>
      </rPr>
      <t xml:space="preserve"> including cost of all materials, mixing,placing, ramming, curing, finishing etc., complete and as directed by TWAD Board Officers.</t>
    </r>
  </si>
  <si>
    <r>
      <t xml:space="preserve">Providing pipe connection and placing the same for required alignment including lifting the pipes and specials in various heights of inlet,  and overflow  including earthwork excavation, conveying the pipe and specials into the trenches,laying to proper grade and alignment cutting, threading and jointing with jointing materials with required specification including labour charges, refilling and supply of valves, pipes, specials MS Clamps to fix the pipes and connected charges, construction of valve pit  etc. complete and as directed by TWAD Board officers.
</t>
    </r>
    <r>
      <rPr>
        <b/>
        <sz val="10"/>
        <color rgb="FF000000"/>
        <rFont val="Arial"/>
        <family val="2"/>
      </rPr>
      <t>(As per Annexure) - 200 mm Dia DI Pipe</t>
    </r>
  </si>
  <si>
    <t>Annexure for WTP Sch - A 4 (Sl.No.13)</t>
  </si>
  <si>
    <t xml:space="preserve">Annexure for - sch A 2 (Sl.No - 10) &amp;  Sch No. A4 - (Sl.No. 21) MS outside Ladder 2m </t>
  </si>
  <si>
    <t>Name of Work:- Construction of Slow sand filter beds of size 21.00 m X 17.55 m - 3 Nos</t>
  </si>
  <si>
    <r>
      <t xml:space="preserve">Reinforced Cement Concrete using M 30 Design mix with required cement, sand and  20 mm and 10 mm Machine crushed HBG  stone  including the cost of all materials, labour charges, mixing by using mechanical mixer machine, placing in position, lifting, vibrating by using mechanical vibrator, finishing &amp; curing but excluding the cost of reinforcement and fabricating, centering, shuttering and strutting charges etc., complete and as directed by TWAD Board Officers. </t>
    </r>
    <r>
      <rPr>
        <b/>
        <sz val="10"/>
        <color indexed="8"/>
        <rFont val="Arial"/>
        <family val="2"/>
      </rPr>
      <t>(Using River Sand)</t>
    </r>
  </si>
  <si>
    <t>Supply ,delivery of filter media sand of the following sizes including labour for well washing and cleaning to be free from all impurites stacking and laying in the bed for filter media to the rquired height in layers conforming to IS 8419 part I - 1997 etc., complete and as directed by TWAD Board Officers.</t>
  </si>
  <si>
    <t xml:space="preserve">200 mm DI D/F Pipe - 3.00 m </t>
  </si>
  <si>
    <t xml:space="preserve">200 mm DI D/F Pipe - 2.50 m </t>
  </si>
  <si>
    <t>200 mm DI D/F Pipe - 2.00 m</t>
  </si>
  <si>
    <t xml:space="preserve">200 mm DI D/F Pipe - 1.50 m </t>
  </si>
  <si>
    <t xml:space="preserve">200 mm DI D/F Pipe - 1.00 m </t>
  </si>
  <si>
    <r>
      <t xml:space="preserve">Supply and delivery of  </t>
    </r>
    <r>
      <rPr>
        <b/>
        <sz val="10"/>
        <rFont val="Arial"/>
        <family val="2"/>
      </rPr>
      <t>DI D/F specials</t>
    </r>
    <r>
      <rPr>
        <sz val="10"/>
        <rFont val="Arial"/>
        <family val="2"/>
      </rPr>
      <t xml:space="preserve"> of conforming to IS 9523/2000 specifications  including of transportation charges any where in Tamilnadu  etc complete and as directed by TWAD Board officers</t>
    </r>
  </si>
  <si>
    <r>
      <t>Reinforced Cement Concrete M30 concrete for the following members excluding the cost the cost of reinforcement and fabricating., centering, shuttering and strutting charges but including the cost of all meterials, mixing, placing in position, lifting, vibrating, finishing &amp; curing, etc and as directed by TWAD Board officers.</t>
    </r>
    <r>
      <rPr>
        <b/>
        <sz val="10"/>
        <rFont val="Verdana"/>
        <family val="2"/>
      </rPr>
      <t>(River Sand)</t>
    </r>
  </si>
  <si>
    <t xml:space="preserve">Earthwork excavation and depositing on bank with an initial lead of 10m in hard stiff clay, stiff black cotton, hard red earth, shales, murrams, ordinary gravel stoney earth mixed with small sized boulders etc., with an initial lead of 10m and lift of 2m. etc., complete and as directed by TWAD BOARD Officers. </t>
  </si>
  <si>
    <r>
      <t>Levelling coarse in cement concrete 1:4:8 (one cement,four sand and eight aggregate) using 40mm hard broken stone for foundation and leveling coarse including cost of all materials, mixing,placing, ramming, curing, finishing etc., complete and as directed by TWAD BOARD Officers.</t>
    </r>
    <r>
      <rPr>
        <b/>
        <sz val="10"/>
        <color indexed="8"/>
        <rFont val="Arial"/>
        <family val="2"/>
      </rPr>
      <t xml:space="preserve"> (Using M sand)</t>
    </r>
    <r>
      <rPr>
        <sz val="10"/>
        <color indexed="8"/>
        <rFont val="Arial"/>
        <family val="2"/>
      </rPr>
      <t xml:space="preserve">
</t>
    </r>
    <r>
      <rPr>
        <b/>
        <sz val="10"/>
        <color indexed="8"/>
        <rFont val="Arial"/>
        <family val="2"/>
      </rPr>
      <t>(beyond  1.5 m and upto  4.5 m from GL)</t>
    </r>
  </si>
  <si>
    <r>
      <t xml:space="preserve">Reinforced Cement Concrete using  M 30 design mix with  required cement, sand and  20 mm and  10 mm Machine crushed HBG  stone including the cost of all materials, labour charges, mixing by using mechanical mixer machine,  placing in position, lifting, vibrating by using mechanical vibrator, finishing &amp; curing,but excluding the cost of reinforcement and fabricating, centering, shuttering and strutting charges  etc. complete.and as directed by TWAD Board Officers. </t>
    </r>
    <r>
      <rPr>
        <b/>
        <sz val="10"/>
        <rFont val="Arial"/>
        <family val="2"/>
      </rPr>
      <t xml:space="preserve">(River Sand)             </t>
    </r>
  </si>
  <si>
    <t>Providing twin GI  earthing for all the starters pumpsets and equipements in the pumproom as per IE rules including construction of earth pit with RCC slab etc.  complete and as directed by TWAD Board Officers.</t>
  </si>
  <si>
    <t xml:space="preserve"> IS3043/1987, and latest amendements</t>
  </si>
  <si>
    <t>For laying the above Cable as per IE rules etc.  complete and as directed by TWAD Board Officers.</t>
  </si>
  <si>
    <t>Jointing for all cable including the cost of  jointing materials lugs, cable clamps etc.  complete and as directed by TWAD Board Officers.</t>
  </si>
  <si>
    <t>Joints</t>
  </si>
  <si>
    <t>Labour charges for the erection of submersible pumpset in borewell/openwell/ sump including fixing and jointing submersible cable with proper clamps upto the starter to required depth and also fixing of riser pipes to the required depth valves erection clamps, pressure gauges upto the exterior wall of pump room and erection of panel board consisting of TPICN switches starter, Voltmeter, Ammeter, three pilot (indicating) lamps capacitor single phasing preventor, water level guard and laying and jointing the cables and twin earthing as per IE rules etc., complete and testing the pumpset and trail run for 10 days. etc.  complete and as directed by TWAD Board Officers..</t>
  </si>
  <si>
    <t>Supply and Delivery of Horizontal Three Phase Distribution Board with MCBS 4 way / 6 way / 8 way / 12 way  TPMCB sheet steel distribution boards Flush type / Surface type fitted with Bus bars and Neutral links with single/ three phase MCB outgoings and separate 4 way provision for accommodating one No. 4 pole incoming MCB / Isolator and another separate 4 way provision for accommodating one No. 4 pole ELCB / RCD with label holder and provisions for taking up cable for size not less than 35 sq.mm. complete  with Metal door cover with IP 42 protection etc.  complete and as directed by TWAD Board Officers. - Higher End -  4 ways 3 Phase DB</t>
  </si>
  <si>
    <t>Wiring with 2x1.5sq.mm(22/0.3) PVC insulated unsheathed Cu conductor of 1100V grade in suitable PVC rigid pipeon wall and ceiling withPVC accessoriesand with T.W. switch box and 5A F.T.switch with painting of suitable colour for open PVC Light point/Fan point(For Electronic regulator)6 points per coil etc.  complete and as directed by TWAD Board Officers.</t>
  </si>
  <si>
    <t xml:space="preserve">Electrical quality 6mm thick rubber mat </t>
  </si>
  <si>
    <t xml:space="preserve">Electrical gloves tested to 11 KV /22 KV  with wooden box dusted with french chalk powder </t>
  </si>
  <si>
    <t>Pair</t>
  </si>
  <si>
    <t>Each Pair</t>
  </si>
  <si>
    <t xml:space="preserve">Wooden First Aid Box </t>
  </si>
  <si>
    <t xml:space="preserve">Laminated shock treatment chart </t>
  </si>
  <si>
    <t xml:space="preserve">Fire Bucket-3 Nos Hooked to MS stand </t>
  </si>
  <si>
    <t xml:space="preserve">5 kg capacity ISI marked Dry chemical powder fire extinguisher </t>
  </si>
  <si>
    <t>Supply and delivery of  Woltman model with removal mechanism water meters confirming to ISO 4064 part I, II,III class B with life cycle test certificate from FCRI or any Govt . Organisation . The water meters shall have magnetic drivers or mechanical drivers and shall be versatile for installation in any position . The meters shall be hydrodynamically, hydrostatically  balanced. The runner, runner chamber, pointers of the meter shall be as per ISO 4064 class B specification. Dry dial excavated counter housing fully protected against flooding ensuring easy reading in all climates including erection charges of earth work excavation, labour charges, cutting and threading, welding, hie charges for tools and plants and transporation charges any where in Tamillnadu etc., complete and as directed by TWAD Board officers</t>
  </si>
  <si>
    <t>Annexure Sch - A 7 for Pumpset (Sl.No.15)</t>
  </si>
  <si>
    <r>
      <t xml:space="preserve">Flooring with Plain cement concrete 1:4:8 using 40mm hard broken stone 100mm thick and plastered with cement mortar 1:3 12mm thick using </t>
    </r>
    <r>
      <rPr>
        <b/>
        <sz val="10"/>
        <rFont val="Arial"/>
        <family val="2"/>
      </rPr>
      <t>M sand</t>
    </r>
    <r>
      <rPr>
        <sz val="10"/>
        <rFont val="Arial"/>
        <family val="2"/>
      </rPr>
      <t xml:space="preserve"> including cost of all materials, labour charges, curing etc., complete and as directed by TWAD Board officers.</t>
    </r>
  </si>
  <si>
    <r>
      <t xml:space="preserve">Finishing the top of weathering course with one course of hydraulic machine pressed tiles of size 20cm x 20cm x 2cm of approved quality using CM 1:3 mixed with crude oil 10% by weight of cement and pointed with same oiled mortar using </t>
    </r>
    <r>
      <rPr>
        <b/>
        <sz val="10"/>
        <rFont val="Arial"/>
        <family val="2"/>
      </rPr>
      <t xml:space="preserve">P sand </t>
    </r>
    <r>
      <rPr>
        <sz val="10"/>
        <rFont val="Arial"/>
        <family val="2"/>
      </rPr>
      <t>including cost of all materials, labourcharges, curing etc., complete and as directed by TWAD Board officers.</t>
    </r>
    <r>
      <rPr>
        <b/>
        <sz val="10"/>
        <rFont val="Arial"/>
        <family val="2"/>
      </rPr>
      <t xml:space="preserve"> </t>
    </r>
  </si>
  <si>
    <r>
      <t xml:space="preserve">Supply, fabricating and fixing of MS Grill gate of any size (3 m x 1.5 m ) of two leaves with 45 x 45 x 6 mm MS Angle including suitable locking arrangements with hold fast, roller at bottom including two coats of enamel paint over one coat red oxide etc complete with supply of 7 lever lock of reputed make and as directed by the TWAD Board Officers.
</t>
    </r>
    <r>
      <rPr>
        <b/>
        <sz val="10"/>
        <rFont val="Arial"/>
        <family val="2"/>
      </rPr>
      <t>(As per Annexure)</t>
    </r>
  </si>
  <si>
    <t>Name of Work:  Construction of  Watchman Quarters - 1 No. at WTP</t>
  </si>
  <si>
    <r>
      <t xml:space="preserve"> Reinforced Cement Concrete 1:1.5:3 (One cement, one and half sand and three aggregate) using 20mm Machine crushed HBG  stone for the following members excluding the cost of reinforcement and fabricating, centering, shuttering and strutting charges but including the cost of all materials, mixing, placing in position, lifting, vibrating ,finishing &amp; curing etc. complete.and as directed by TWAD Board Officers. </t>
    </r>
    <r>
      <rPr>
        <b/>
        <sz val="10"/>
        <rFont val="Arial"/>
        <family val="2"/>
      </rPr>
      <t>using M sand</t>
    </r>
  </si>
  <si>
    <t>Window of size 1.20 m x 0.90 m</t>
  </si>
  <si>
    <t xml:space="preserve"> Special specifications.</t>
  </si>
  <si>
    <t xml:space="preserve">40 mm dia G.I. Pipe   </t>
  </si>
  <si>
    <t xml:space="preserve">No </t>
  </si>
  <si>
    <t>IS 12701/1996  and as amended from time to time and special specification</t>
  </si>
  <si>
    <t>Conveying, lowering, fixing, and jointing G.I. pipes to walls and connecting with all required specials  including dismantling masonry and RCCworks making good of dismantling portion and necessary teak wood plug,clamps screws etc. in the premisesetc.,complete and as directed by TWAD Board Officers</t>
  </si>
  <si>
    <r>
      <t>Brick work in CM 1:5 (One Cement and five sand) using country bricks of size  8.3/4" x 41/4" x 21/4 "with M sand including cost of all materials, labour charges, curing etc. "platform for HDPE tank. etc.,complete and as directed by TWAD Board Officers</t>
    </r>
    <r>
      <rPr>
        <b/>
        <sz val="10"/>
        <rFont val="Arial"/>
        <family val="2"/>
      </rPr>
      <t xml:space="preserve"> Using M sand</t>
    </r>
  </si>
  <si>
    <r>
      <t xml:space="preserve">Providing RCC (1:1.5:3) Ventilator in outlet chamber of 0.30 mm dia using 20mm HBG stone including cost of all materials, centering, shuttering, strutting,reinforcement, placing of concrete, finishing, curing and fixing in position on the roof slab with mosquito proof net arrangement and etc., complete and as directed by TWAD Board officers. </t>
    </r>
    <r>
      <rPr>
        <b/>
        <sz val="10"/>
        <color indexed="8"/>
        <rFont val="Arial"/>
        <family val="2"/>
      </rPr>
      <t>(Using M sand)</t>
    </r>
  </si>
  <si>
    <r>
      <t xml:space="preserve">Supply, delivery and fixing in position of BRASS "V" NOTCH of 10 cm and total height of 15 cm x 2mm thick brass plate fixing with brass screw etc., complete over LAUNDER CHANNEL/ SIDE WALL and as directed by TWAD Board officers. </t>
    </r>
    <r>
      <rPr>
        <sz val="10"/>
        <color indexed="10"/>
        <rFont val="Arial"/>
        <family val="2"/>
      </rPr>
      <t xml:space="preserve"> </t>
    </r>
  </si>
  <si>
    <t xml:space="preserve">Ceiling fixtures 250/300mm complete with Gallery etc. Clear glass opac/ crystal suitable for 40/60 Watts Bulb
</t>
  </si>
  <si>
    <r>
      <t xml:space="preserve">Plain Cement Concrete 1:4:8 (One cement, four sand and eight hard blue granite broken stone of 40mm size for foundation  in levelling course including mixing, placing, ramming, finishing and curing etc. complete and as directed by TWAD Board Officers. Beyond 1.5 - 4.5 m below GL </t>
    </r>
    <r>
      <rPr>
        <b/>
        <sz val="10"/>
        <rFont val="Arial"/>
        <family val="2"/>
      </rPr>
      <t>(Using M Sand)</t>
    </r>
  </si>
  <si>
    <r>
      <t xml:space="preserve"> Plastering with cement mortar 1:3, (one cement  and three sand) 12 mm thick including cost of all materials, labour charges, curing and finishing etc., complete and as directed by TWAD Board officers.</t>
    </r>
    <r>
      <rPr>
        <b/>
        <sz val="10"/>
        <rFont val="Arial"/>
        <family val="2"/>
      </rPr>
      <t>(Using P Sand)</t>
    </r>
  </si>
  <si>
    <r>
      <t xml:space="preserve"> Brick work in CM 1:5 ( one cement and five sand)  using country bricks of size                                                                                                                                                                                                    8 3/4"x4 1/4"x 21/4" including cost of all materials, labourcharges, curing etc., complete and as directed by TWAD Board officers. </t>
    </r>
    <r>
      <rPr>
        <b/>
        <sz val="10"/>
        <rFont val="Arial"/>
        <family val="2"/>
      </rPr>
      <t>(Using M Sand</t>
    </r>
    <r>
      <rPr>
        <sz val="10"/>
        <rFont val="Arial"/>
        <family val="2"/>
      </rPr>
      <t>) 
For Super structure</t>
    </r>
  </si>
  <si>
    <r>
      <t>Supply of Precast slab of  RCC 1 : 2 : 4 including cost of reinforcement etc., complete and as directed by TWAD Board officers.</t>
    </r>
    <r>
      <rPr>
        <b/>
        <sz val="10"/>
        <rFont val="Arial"/>
        <family val="2"/>
      </rPr>
      <t xml:space="preserve"> (Using M Sand) </t>
    </r>
  </si>
  <si>
    <r>
      <t xml:space="preserve">Supplying and fixing  in position  Indian water closet of size 580 x 400 mm white glazed earthernware of approved quality with P or S trap conforming to IS 2556 Part xii with sand cushion and forming chlorine around the closet using 40mm  broken brick jelly complete and as directed by TWAD Board Officers </t>
    </r>
    <r>
      <rPr>
        <b/>
        <sz val="10"/>
        <rFont val="Arial"/>
        <family val="2"/>
      </rPr>
      <t>(colour)</t>
    </r>
  </si>
  <si>
    <t>Construction of  Watchman Quarters - 1 No. at WTP</t>
  </si>
  <si>
    <t>Construction of Slow sand filter beds of size 21.00 m X 17.55 m - 3 Nos</t>
  </si>
  <si>
    <r>
      <t xml:space="preserve"> Reinforced cement concrete 1:1.5:3 (one cement, one and </t>
    </r>
    <r>
      <rPr>
        <sz val="10"/>
        <color rgb="FFFF0000"/>
        <rFont val="Arial"/>
        <family val="2"/>
      </rPr>
      <t>half M Sand</t>
    </r>
    <r>
      <rPr>
        <sz val="10"/>
        <color theme="1"/>
        <rFont val="Arial"/>
        <family val="2"/>
      </rPr>
      <t>, three course aggregate) using 20mm size hard blue granite stone (machine crushed) excluding cost of reinforcement, fabrication and placing the grills in position and excluding cost of centering, shuttering, strutting but including curing and finishing mixing concrete using machanical mixer machine and compaction by machanical vibrator etc., complete and as directed by TWAD Board Officers.(upto 1.5 m below GL)</t>
    </r>
  </si>
  <si>
    <t>Annexure for Sch A-2 (Sl.No.9) RC.C VENTILATOR OF SIZE 0.3 M INNER DIa</t>
  </si>
  <si>
    <t>nos</t>
  </si>
  <si>
    <r>
      <t xml:space="preserve">Supply and delivery of DI D/F </t>
    </r>
    <r>
      <rPr>
        <b/>
        <sz val="11"/>
        <rFont val="Arial"/>
        <family val="2"/>
      </rPr>
      <t>Gate  sluice valves</t>
    </r>
    <r>
      <rPr>
        <sz val="11"/>
        <rFont val="Arial"/>
        <family val="2"/>
      </rPr>
      <t xml:space="preserve"> (soft seated) resilient seated soft sealing Gate Valves(Sluice Valves) with body Bonnet of Ductile cast iron ofGrade GGG 40 or equivalent grade, Wedge fully rubber lined with EPDM replaceable spindle nut without gland packing and with 3 O- Ring protection on the shaft and seals of NBR and the valves should be of Vacuum tight and 100% leak proof with face to face dimensions as per BS 5163-89/ISI 4846-2000/DIN 3202 F4. All the valves should be with electrostatic powder coating both inside and out side with pocket less straight through body passage. All the valves are to be compatible for buried application with pressure rating PN 10/16  </t>
    </r>
    <r>
      <rPr>
        <b/>
        <sz val="11"/>
        <rFont val="Arial"/>
        <family val="2"/>
      </rPr>
      <t>200 mm</t>
    </r>
  </si>
  <si>
    <t>qty</t>
  </si>
  <si>
    <t>Mild Steel Angles of Size 75 mm X 75 mm X 8 mm for outer frame as directed  by TWAD Board Officers</t>
  </si>
  <si>
    <t>2 Leaves of 1.4 m width and 1.5 m height = 2* 2* (1.4+1.5)m X 8.9 kg/m</t>
  </si>
  <si>
    <t>Mild Steel Angles of Size 50 mm X 50 mm X 5 mm for  two horizontal stiffeners at the middle of the frame as directed  by TWAD Board Officers</t>
  </si>
  <si>
    <t>Mild Steel round/square bars of Size 12 mm in between the frame and the stiffeners at 200 mm c/c as directed  by TWAD Board Officers</t>
  </si>
  <si>
    <t>Mild Steel round/square cross bars of Size 12 mm in between the central angles as per the design in the drawing as directed  by TWAD Board Officers</t>
  </si>
  <si>
    <t>Total quantity of steel</t>
  </si>
  <si>
    <t>Painting of MS Gate of Size 3.0m X 1.5 m</t>
  </si>
  <si>
    <t>Provision for MS Holdfasts to fix with the Compound Wall, Locking arrangements, Tower Bolts at the bootm of the gate, roller supports at the bottom including conveyance of the Gate etc complete as directed by TWAD Board Officers</t>
  </si>
  <si>
    <t>THENKARAI WSIS</t>
  </si>
  <si>
    <t>Supplying mild steel grills for windows, ventilators, etc., including priming coat complete and as directed by TWAD Board Officers.</t>
  </si>
  <si>
    <t>Annexure  for  sch A - 9 (Sl.No.12) MS Grill Gate of Size 3.0 m X 1.5 m</t>
  </si>
  <si>
    <t>Maintenance of the project successfully for a  period of 1 year from the successful  commissioning of the project ( after satisfactory  completion of Trial run for a period of 6 months) including  all costs  towards labour, spares, consumables , chemicals, repairs and renewals etc., complete (but excluding Electrical  energy charges payable to TNEB which will be borne by TWAD Board ) as directed by TWAD Board Officers as per VIII. Special Conditions of Contract of Bid Document and Chapter "VIII - Operation and Maintenance period " of Technical specification.</t>
  </si>
  <si>
    <t>Construction of INLET and OUTLET Chamber of Slow Sand Filter - 3 Nos   
(Size 21.00 m x 17.55 m each)</t>
  </si>
  <si>
    <t>Earth work excavation and depositing on bank with initial lead of 10m and lift of 2.00m in narrow trenches for laying of pipes for water supply works in
hard rock including blasting, removal and stacking etc complete and as directed by TWAD Board officers</t>
  </si>
  <si>
    <t>Supplying and fixing 32 PVC Conduit 16 gauge pipes Heavy Guage on cover slab etc. complete and as directed by TWAD Bd officers.</t>
  </si>
  <si>
    <r>
      <t xml:space="preserve">Levelling coarse in cement concrete 1:4:8 (one cement,four sand and eight aggregate) using 40mm hard broken stone for foundation and leveling coarse including cost of all materials, mixing,placing, ramming, curing, finishing etc., complete and as directed by TWAD BOARD Officers. </t>
    </r>
    <r>
      <rPr>
        <b/>
        <sz val="10"/>
        <color indexed="8"/>
        <rFont val="Arial"/>
        <family val="2"/>
      </rPr>
      <t>( Using M. sand )</t>
    </r>
  </si>
  <si>
    <r>
      <t xml:space="preserve">Reinforced Cement Concrete using M 30 Design mix with required cement, </t>
    </r>
    <r>
      <rPr>
        <b/>
        <sz val="10"/>
        <color indexed="8"/>
        <rFont val="Arial"/>
        <family val="2"/>
      </rPr>
      <t>river sand</t>
    </r>
    <r>
      <rPr>
        <sz val="10"/>
        <color indexed="8"/>
        <rFont val="Arial"/>
        <family val="2"/>
      </rPr>
      <t xml:space="preserve"> and  20 mm and 10 mm Machine crushed HBG  stone  including the cost of all materials, labour charges, mixing by using mechanical mixer machine, placing in position, lifting, vibrating by using mechanical vibrator, finishing &amp; curing but excluding the cost of reinforcement and fabricating, centering, shuttering and strutting charges etc., complete and as directed by TWAD Board Officers.                                                                                          </t>
    </r>
    <r>
      <rPr>
        <b/>
        <sz val="10"/>
        <color indexed="8"/>
        <rFont val="Arial"/>
        <family val="2"/>
      </rPr>
      <t xml:space="preserve">( Using river sand ) </t>
    </r>
    <r>
      <rPr>
        <sz val="10"/>
        <color indexed="8"/>
        <rFont val="Arial"/>
        <family val="2"/>
      </rPr>
      <t xml:space="preserve">           </t>
    </r>
  </si>
  <si>
    <t>Providing  dowel bars for sump etc., complete  and as directed by TWAD Board Officers</t>
  </si>
  <si>
    <r>
      <t xml:space="preserve">Supply and delivery of  </t>
    </r>
    <r>
      <rPr>
        <b/>
        <sz val="10"/>
        <rFont val="Arial"/>
        <family val="2"/>
      </rPr>
      <t>DI  Flanged specials</t>
    </r>
    <r>
      <rPr>
        <sz val="10"/>
        <rFont val="Arial"/>
        <family val="2"/>
      </rPr>
      <t xml:space="preserve"> of conforming to IS 9523/2000 specifications including  transportation charges anywhere in Tamilnadu  and as directed by TWAD Board officers.</t>
    </r>
  </si>
  <si>
    <t>508 mm dia 11 mm thick -1.0 m  Pipe for 200 mm DI pipes</t>
  </si>
  <si>
    <t xml:space="preserve">             Annexure for - sch  A4 (Sl. No. 21)- MS Out side Ladder for 3.0 m length</t>
  </si>
  <si>
    <t>Jointing the C.I/ D.I Double flanged pipes and specials with rubber insertion to with IS638(1979) and M.S. bolts and nuts of IS 1364-1 (2002), including cost of jointing materials such as bolt and nuts Rubber insertion and labour charges etc., complete as directed by TWAD Board Officers</t>
  </si>
  <si>
    <t>Name of Work:- Construction of INLET and OUTLET Chamber of Slow Sand Filter - 3 Nos   
(Size 21.00 m x 17.55 m each)</t>
  </si>
  <si>
    <t>SS 31 C and Special specifications.</t>
  </si>
  <si>
    <t xml:space="preserve">Supply and delivery of Change over switches etc.  complete and as directed by TWAD Board Officers.
                                                                       </t>
  </si>
  <si>
    <t xml:space="preserve"> IS 2373/ISO 4064  part I, II,III  class B and Special specification</t>
  </si>
  <si>
    <t xml:space="preserve">Earth work excavation in all soils for laying G.I. Pipe from pumping main upto quarters and refillig after pipes are laid </t>
  </si>
  <si>
    <r>
      <t xml:space="preserve">Plastering platform for HDPE tank.  with Cement mortar 1:3, (One Cement and three sand) 12 mm thick using P sand including cost of all materials, labour charges, curing etc., complete and as directed by TWAD Board Officers. </t>
    </r>
    <r>
      <rPr>
        <b/>
        <sz val="10"/>
        <rFont val="Arial"/>
        <family val="2"/>
      </rPr>
      <t xml:space="preserve">Using P sand </t>
    </r>
  </si>
  <si>
    <r>
      <t xml:space="preserve">supply and fixing in Wash Hand Basin of size 550mm x 400mm with all
accessories such as cast iron brackets, 32mm dia C.P.waste coupling, rubber plug and chain, 32mm dia 'B' Class G.I. waste pipe, 15mm dia G.M. wheel valve, 15mm dia nylon connection, 15mm dia brass nipples, 15mm C.P. pillar tap etc complete and as directed by TWAD Board Officers
</t>
    </r>
    <r>
      <rPr>
        <b/>
        <sz val="10"/>
        <rFont val="Arial"/>
        <family val="2"/>
      </rPr>
      <t>White with pedastal</t>
    </r>
  </si>
  <si>
    <t>Annexure for  - A 2 , A4 &amp; A 6 -Sump RCC INSIDE LADDER   0.1X 0.15 X3.40 M</t>
  </si>
  <si>
    <t xml:space="preserve">32 Amps Aerial fuse unit on suitable MS Plate, 40 mm GI service pipe for a length of 3 m including specials and 32 Amps TPN Metal Clad switch with neutral links - For  4HP to 12.5 HP. </t>
  </si>
</sst>
</file>

<file path=xl/styles.xml><?xml version="1.0" encoding="utf-8"?>
<styleSheet xmlns="http://schemas.openxmlformats.org/spreadsheetml/2006/main">
  <numFmts count="24">
    <numFmt numFmtId="41" formatCode="_ * #,##0_ ;_ * \-#,##0_ ;_ * &quot;-&quot;_ ;_ @_ "/>
    <numFmt numFmtId="44" formatCode="_ &quot;₹&quot;\ * #,##0.00_ ;_ &quot;₹&quot;\ * \-#,##0.00_ ;_ &quot;₹&quot;\ * &quot;-&quot;??_ ;_ @_ "/>
    <numFmt numFmtId="43" formatCode="_ * #,##0.00_ ;_ * \-#,##0.00_ ;_ * &quot;-&quot;??_ ;_ @_ "/>
    <numFmt numFmtId="164" formatCode="&quot;$&quot;#,##0_);\(&quot;$&quot;#,##0\)"/>
    <numFmt numFmtId="165" formatCode="&quot;$&quot;#,##0_);[Red]\(&quot;$&quot;#,##0\)"/>
    <numFmt numFmtId="166" formatCode="_(&quot;$&quot;* #,##0_);_(&quot;$&quot;* \(#,##0\);_(&quot;$&quot;* &quot;-&quot;_);_(@_)"/>
    <numFmt numFmtId="167" formatCode="_(&quot;$&quot;* #,##0.00_);_(&quot;$&quot;* \(#,##0.00\);_(&quot;$&quot;* &quot;-&quot;??_);_(@_)"/>
    <numFmt numFmtId="168" formatCode="_(* #,##0.00_);_(* \(#,##0.00\);_(* &quot;-&quot;??_);_(@_)"/>
    <numFmt numFmtId="169" formatCode="0.000"/>
    <numFmt numFmtId="170" formatCode="* #,##0\ ;* \(#,##0\);* \-#\ ;@\ "/>
    <numFmt numFmtId="171" formatCode="_ &quot;\&quot;* #,##0_ ;_ &quot;\&quot;* \-#,##0_ ;_ &quot;\&quot;* &quot;-&quot;_ ;_ @_ "/>
    <numFmt numFmtId="172" formatCode="_ &quot;\&quot;* #,##0.00_ ;_ &quot;\&quot;* \-#,##0.00_ ;_ &quot;\&quot;* &quot;-&quot;??_ ;_ @_ "/>
    <numFmt numFmtId="173" formatCode="_ &quot;Rs.&quot;\ * #,##0_ ;_ &quot;Rs.&quot;\ * \-#,##0_ ;_ &quot;Rs.&quot;\ * &quot;-&quot;_ ;_ @_ "/>
    <numFmt numFmtId="174" formatCode="0_)"/>
    <numFmt numFmtId="175" formatCode="0.0"/>
    <numFmt numFmtId="176" formatCode="_([$€-2]* #,##0.00_);_([$€-2]* \(#,##0.00\);_([$€-2]* &quot;-&quot;??_)"/>
    <numFmt numFmtId="177" formatCode="0.00_)"/>
    <numFmt numFmtId="178" formatCode="_-* #,##0.00_-;\-* #,##0.00_-;_-* &quot;-&quot;??_-;_-@_-"/>
    <numFmt numFmtId="179" formatCode="0.000_)"/>
    <numFmt numFmtId="180" formatCode="###\ &quot;mm dia &quot;"/>
    <numFmt numFmtId="181" formatCode="_-* #,##0.00\ [$€-1]_-;\-* #,##0.00\ [$€-1]_-;_-* &quot;-&quot;??\ [$€-1]_-"/>
    <numFmt numFmtId="182" formatCode="_-* #,##0_-;\-* #,##0_-;_-* &quot;-&quot;_-;_-@_-"/>
    <numFmt numFmtId="183" formatCode="_-&quot;$&quot;* #,##0_-;\-&quot;$&quot;* #,##0_-;_-&quot;$&quot;* &quot;-&quot;_-;_-@_-"/>
    <numFmt numFmtId="184" formatCode="_-&quot;$&quot;* #,##0.00_-;\-&quot;$&quot;* #,##0.00_-;_-&quot;$&quot;* &quot;-&quot;??_-;_-@_-"/>
  </numFmts>
  <fonts count="117">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b/>
      <sz val="16"/>
      <color rgb="FF000000"/>
      <name val="Times New Roman"/>
      <family val="1"/>
    </font>
    <font>
      <b/>
      <sz val="12"/>
      <color rgb="FF000000"/>
      <name val="Arial"/>
      <family val="2"/>
    </font>
    <font>
      <sz val="10"/>
      <color rgb="FFFFFFFF"/>
      <name val="Arial"/>
      <family val="2"/>
    </font>
    <font>
      <b/>
      <sz val="16"/>
      <color rgb="FF000000"/>
      <name val="Verdana"/>
      <family val="2"/>
    </font>
    <font>
      <b/>
      <sz val="11"/>
      <color rgb="FF000000"/>
      <name val="Arial"/>
      <family val="2"/>
    </font>
    <font>
      <b/>
      <sz val="10"/>
      <color rgb="FF000000"/>
      <name val="Arial"/>
      <family val="2"/>
    </font>
    <font>
      <b/>
      <sz val="11"/>
      <color rgb="FF000000"/>
      <name val="Calibri"/>
      <family val="2"/>
    </font>
    <font>
      <sz val="10"/>
      <color rgb="FFFF0000"/>
      <name val="Verdana"/>
      <family val="2"/>
    </font>
    <font>
      <sz val="10"/>
      <name val="Arial"/>
      <family val="2"/>
    </font>
    <font>
      <sz val="12"/>
      <name val="Times New Roman"/>
      <family val="1"/>
    </font>
    <font>
      <b/>
      <sz val="12"/>
      <name val="Times New Roman"/>
      <family val="1"/>
    </font>
    <font>
      <sz val="11"/>
      <color rgb="FF000000"/>
      <name val="Calibri"/>
      <family val="2"/>
      <charset val="204"/>
    </font>
    <font>
      <b/>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0"/>
      <name val="MS Sans Serif"/>
      <family val="2"/>
    </font>
    <font>
      <sz val="14"/>
      <name val="??"/>
      <family val="3"/>
      <charset val="129"/>
    </font>
    <font>
      <sz val="12"/>
      <name val="???"/>
      <family val="1"/>
      <charset val="129"/>
    </font>
    <font>
      <sz val="12"/>
      <name val="¹ÙÅÁÃ¼"/>
      <charset val="129"/>
    </font>
    <font>
      <sz val="14"/>
      <name val="¾©"/>
      <charset val="128"/>
    </font>
    <font>
      <sz val="12"/>
      <name val="µ¸¿òÃ¼p"/>
      <charset val="129"/>
    </font>
    <font>
      <b/>
      <sz val="15"/>
      <color indexed="62"/>
      <name val="Calibri"/>
      <family val="2"/>
    </font>
    <font>
      <b/>
      <sz val="13"/>
      <color indexed="62"/>
      <name val="Calibri"/>
      <family val="2"/>
    </font>
    <font>
      <b/>
      <sz val="11"/>
      <color indexed="62"/>
      <name val="Calibri"/>
      <family val="2"/>
    </font>
    <font>
      <sz val="12"/>
      <name val="Bookman Old Style"/>
      <family val="1"/>
    </font>
    <font>
      <sz val="11"/>
      <color indexed="8"/>
      <name val="Calibri"/>
      <family val="2"/>
      <charset val="1"/>
    </font>
    <font>
      <b/>
      <sz val="18"/>
      <color indexed="62"/>
      <name val="Cambria"/>
      <family val="2"/>
    </font>
    <font>
      <sz val="12"/>
      <name val="¾©"/>
      <charset val="128"/>
    </font>
    <font>
      <sz val="11"/>
      <color theme="1"/>
      <name val="Calibri"/>
      <family val="2"/>
      <charset val="1"/>
      <scheme val="minor"/>
    </font>
    <font>
      <sz val="10"/>
      <color rgb="FF000000"/>
      <name val="Calibri"/>
      <family val="2"/>
    </font>
    <font>
      <sz val="10"/>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0"/>
      <color indexed="8"/>
      <name val="Arial"/>
      <family val="2"/>
    </font>
    <font>
      <sz val="10"/>
      <name val="Arial Narrow"/>
      <family val="2"/>
    </font>
    <font>
      <b/>
      <sz val="10"/>
      <name val="Verdana"/>
      <family val="2"/>
    </font>
    <font>
      <sz val="10"/>
      <color rgb="FFFF0000"/>
      <name val="Arial"/>
      <family val="2"/>
    </font>
    <font>
      <b/>
      <sz val="11"/>
      <name val="Arial"/>
      <family val="2"/>
    </font>
    <font>
      <sz val="10"/>
      <name val="Comic Sans MS"/>
      <family val="4"/>
    </font>
    <font>
      <sz val="11"/>
      <name val="Arial"/>
      <family val="2"/>
    </font>
    <font>
      <sz val="10"/>
      <color theme="1"/>
      <name val="Arial"/>
      <family val="2"/>
    </font>
    <font>
      <b/>
      <u/>
      <sz val="10"/>
      <name val="Arial"/>
      <family val="2"/>
    </font>
    <font>
      <b/>
      <sz val="9"/>
      <name val="Arial"/>
      <family val="2"/>
    </font>
    <font>
      <b/>
      <sz val="16"/>
      <name val="Verdana"/>
      <family val="2"/>
    </font>
    <font>
      <b/>
      <sz val="11"/>
      <color theme="1"/>
      <name val="Calibri"/>
      <family val="2"/>
      <scheme val="minor"/>
    </font>
    <font>
      <sz val="10"/>
      <name val="Verdana"/>
      <family val="2"/>
    </font>
    <font>
      <sz val="10"/>
      <color rgb="FF000000"/>
      <name val="Times New Roman"/>
      <family val="1"/>
    </font>
    <font>
      <sz val="10"/>
      <name val="Calibri"/>
      <family val="2"/>
    </font>
    <font>
      <sz val="10"/>
      <name val="Courier"/>
      <family val="3"/>
    </font>
    <font>
      <b/>
      <sz val="10"/>
      <color theme="1"/>
      <name val="Arial"/>
      <family val="2"/>
    </font>
    <font>
      <sz val="10"/>
      <name val="Arial"/>
      <family val="2"/>
    </font>
    <font>
      <u/>
      <sz val="12"/>
      <color indexed="12"/>
      <name val="Courier"/>
      <family val="3"/>
    </font>
    <font>
      <sz val="11"/>
      <color rgb="FF9C6500"/>
      <name val="Calibri"/>
      <family val="2"/>
      <scheme val="minor"/>
    </font>
    <font>
      <sz val="11"/>
      <color theme="0"/>
      <name val="Calibri"/>
      <family val="2"/>
      <scheme val="minor"/>
    </font>
    <font>
      <b/>
      <sz val="10"/>
      <color indexed="8"/>
      <name val="Arial"/>
      <family val="2"/>
    </font>
    <font>
      <sz val="10"/>
      <name val="Arial"/>
      <family val="2"/>
    </font>
    <font>
      <sz val="10"/>
      <name val="Arial"/>
      <family val="2"/>
    </font>
    <font>
      <sz val="10"/>
      <name val="Arial"/>
      <family val="2"/>
    </font>
    <font>
      <vertAlign val="superscript"/>
      <sz val="10"/>
      <name val="Arial"/>
      <family val="2"/>
    </font>
    <font>
      <sz val="9"/>
      <name val="Arial"/>
      <family val="2"/>
    </font>
    <font>
      <sz val="10"/>
      <name val="Arial"/>
    </font>
    <font>
      <b/>
      <sz val="10"/>
      <color indexed="10"/>
      <name val="Arial"/>
      <family val="2"/>
    </font>
    <font>
      <sz val="10"/>
      <color indexed="8"/>
      <name val="Verdana"/>
      <family val="2"/>
    </font>
    <font>
      <b/>
      <sz val="14"/>
      <name val="Arial"/>
      <family val="2"/>
    </font>
    <font>
      <b/>
      <sz val="12"/>
      <color indexed="8"/>
      <name val="Arial Narrow"/>
      <family val="2"/>
    </font>
    <font>
      <sz val="12"/>
      <color indexed="8"/>
      <name val="Arial Narrow"/>
      <family val="2"/>
    </font>
    <font>
      <sz val="10"/>
      <color indexed="10"/>
      <name val="Arial"/>
      <family val="2"/>
    </font>
    <font>
      <sz val="8"/>
      <name val="Arial"/>
      <family val="2"/>
    </font>
    <font>
      <sz val="12"/>
      <color rgb="FF007CFF"/>
      <name val="Calibri"/>
      <family val="2"/>
      <scheme val="minor"/>
    </font>
    <font>
      <b/>
      <i/>
      <sz val="16"/>
      <name val="Helv"/>
      <family val="2"/>
    </font>
    <font>
      <sz val="11"/>
      <color rgb="FF000000"/>
      <name val="Calibri"/>
      <family val="2"/>
      <scheme val="minor"/>
    </font>
    <font>
      <b/>
      <sz val="11"/>
      <name val="Times New Roman"/>
      <family val="1"/>
    </font>
    <font>
      <b/>
      <sz val="18"/>
      <color indexed="56"/>
      <name val="Cambria"/>
      <family val="1"/>
    </font>
    <font>
      <sz val="12"/>
      <color indexed="10"/>
      <name val="Times New Roman"/>
      <family val="1"/>
    </font>
    <font>
      <sz val="12"/>
      <name val="Arial"/>
      <family val="2"/>
    </font>
    <font>
      <vertAlign val="superscript"/>
      <sz val="10"/>
      <name val="Verdana"/>
      <family val="2"/>
    </font>
    <font>
      <b/>
      <sz val="12"/>
      <name val="Arial"/>
      <family val="2"/>
    </font>
    <font>
      <sz val="12"/>
      <color theme="1"/>
      <name val="Arial Narrow"/>
      <family val="2"/>
    </font>
    <font>
      <b/>
      <sz val="12"/>
      <color theme="1"/>
      <name val="Arial Narrow"/>
      <family val="2"/>
    </font>
    <font>
      <sz val="12"/>
      <name val="Arial Narrow"/>
      <family val="2"/>
    </font>
    <font>
      <b/>
      <sz val="12"/>
      <name val="Arial Narrow"/>
      <family val="2"/>
    </font>
    <font>
      <sz val="11"/>
      <color rgb="FF000000"/>
      <name val="Arial"/>
      <family val="2"/>
    </font>
  </fonts>
  <fills count="54">
    <fill>
      <patternFill patternType="none"/>
    </fill>
    <fill>
      <patternFill patternType="gray125"/>
    </fill>
    <fill>
      <patternFill patternType="solid">
        <fgColor rgb="FFFFFFFF"/>
        <bgColor rgb="FFFFFFCC"/>
      </patternFill>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27"/>
      </patternFill>
    </fill>
    <fill>
      <patternFill patternType="solid">
        <fgColor indexed="44"/>
      </patternFill>
    </fill>
    <fill>
      <patternFill patternType="solid">
        <fgColor indexed="22"/>
      </patternFill>
    </fill>
    <fill>
      <patternFill patternType="solid">
        <fgColor indexed="29"/>
      </patternFill>
    </fill>
    <fill>
      <patternFill patternType="solid">
        <fgColor indexed="43"/>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31"/>
      </patternFill>
    </fill>
    <fill>
      <patternFill patternType="solid">
        <fgColor indexed="46"/>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rgb="FFFFFF00"/>
        <bgColor indexed="64"/>
      </patternFill>
    </fill>
    <fill>
      <patternFill patternType="solid">
        <fgColor rgb="FFFFEB9C"/>
      </patternFill>
    </fill>
    <fill>
      <patternFill patternType="solid">
        <fgColor theme="5" tint="0.39997558519241921"/>
        <bgColor indexed="65"/>
      </patternFill>
    </fill>
    <fill>
      <patternFill patternType="solid">
        <fgColor theme="8" tint="0.39997558519241921"/>
        <bgColor indexed="65"/>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
      <patternFill patternType="solid">
        <fgColor indexed="13"/>
        <bgColor indexed="64"/>
      </patternFill>
    </fill>
  </fills>
  <borders count="90">
    <border>
      <left/>
      <right/>
      <top/>
      <bottom/>
      <diagonal/>
    </border>
    <border>
      <left style="double">
        <color auto="1"/>
      </left>
      <right/>
      <top/>
      <bottom/>
      <diagonal/>
    </border>
    <border>
      <left/>
      <right style="double">
        <color auto="1"/>
      </right>
      <top/>
      <bottom/>
      <diagonal/>
    </border>
    <border>
      <left style="double">
        <color auto="1"/>
      </left>
      <right style="double">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hair">
        <color auto="1"/>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style="thin">
        <color indexed="64"/>
      </right>
      <top/>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hair">
        <color auto="1"/>
      </top>
      <bottom/>
      <diagonal/>
    </border>
    <border>
      <left/>
      <right style="thin">
        <color auto="1"/>
      </right>
      <top style="hair">
        <color auto="1"/>
      </top>
      <bottom/>
      <diagonal/>
    </border>
    <border>
      <left style="hair">
        <color indexed="64"/>
      </left>
      <right style="hair">
        <color indexed="64"/>
      </right>
      <top style="hair">
        <color indexed="64"/>
      </top>
      <bottom style="hair">
        <color indexed="64"/>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style="thin">
        <color auto="1"/>
      </right>
      <top style="thin">
        <color auto="1"/>
      </top>
      <bottom/>
      <diagonal/>
    </border>
    <border>
      <left style="hair">
        <color indexed="64"/>
      </left>
      <right style="hair">
        <color indexed="64"/>
      </right>
      <top/>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style="double">
        <color auto="1"/>
      </right>
      <top/>
      <bottom style="double">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62">
    <xf numFmtId="0" fontId="0" fillId="0" borderId="0"/>
    <xf numFmtId="0" fontId="29" fillId="0" borderId="0"/>
    <xf numFmtId="0" fontId="29" fillId="0" borderId="0"/>
    <xf numFmtId="0" fontId="32" fillId="0" borderId="0"/>
    <xf numFmtId="0" fontId="29" fillId="0" borderId="0"/>
    <xf numFmtId="165" fontId="48"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0" fontId="49" fillId="0" borderId="0" applyFont="0" applyFill="0" applyBorder="0" applyAlignment="0" applyProtection="0"/>
    <xf numFmtId="0" fontId="50" fillId="0" borderId="0" applyFont="0" applyFill="0" applyBorder="0" applyAlignment="0" applyProtection="0"/>
    <xf numFmtId="40" fontId="49" fillId="0" borderId="0" applyFont="0" applyFill="0" applyBorder="0" applyAlignment="0" applyProtection="0"/>
    <xf numFmtId="38" fontId="49" fillId="0" borderId="0" applyFont="0" applyFill="0" applyBorder="0" applyAlignment="0" applyProtection="0"/>
    <xf numFmtId="0" fontId="50" fillId="0" borderId="0" applyFont="0" applyFill="0" applyBorder="0" applyAlignment="0" applyProtection="0"/>
    <xf numFmtId="0" fontId="29" fillId="0" borderId="0" applyFont="0" applyFill="0" applyBorder="0" applyAlignment="0" applyProtection="0"/>
    <xf numFmtId="165" fontId="48" fillId="0" borderId="0" applyFont="0" applyFill="0" applyBorder="0" applyAlignment="0" applyProtection="0"/>
    <xf numFmtId="165" fontId="48" fillId="0" borderId="0" applyFont="0" applyFill="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171" fontId="51" fillId="0" borderId="0" applyFont="0" applyFill="0" applyBorder="0" applyAlignment="0" applyProtection="0"/>
    <xf numFmtId="172" fontId="51" fillId="0" borderId="0" applyFont="0" applyFill="0" applyBorder="0" applyAlignment="0" applyProtection="0"/>
    <xf numFmtId="40" fontId="52" fillId="0" borderId="0" applyFont="0" applyFill="0" applyBorder="0" applyAlignment="0" applyProtection="0"/>
    <xf numFmtId="38" fontId="52" fillId="0" borderId="0" applyFont="0" applyFill="0" applyBorder="0" applyAlignment="0" applyProtection="0"/>
    <xf numFmtId="41" fontId="51" fillId="0" borderId="0" applyFont="0" applyFill="0" applyBorder="0" applyAlignment="0" applyProtection="0"/>
    <xf numFmtId="43" fontId="51" fillId="0" borderId="0" applyFont="0" applyFill="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53" fillId="0" borderId="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8" fillId="3" borderId="18"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0" fontId="39" fillId="18" borderId="19" applyNumberFormat="0" applyAlignment="0" applyProtection="0"/>
    <xf numFmtId="168" fontId="29" fillId="0" borderId="0" applyFont="0" applyFill="0" applyBorder="0" applyAlignment="0" applyProtection="0"/>
    <xf numFmtId="168" fontId="35"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35" fillId="0" borderId="0" applyFont="0" applyFill="0" applyBorder="0" applyAlignment="0" applyProtection="0"/>
    <xf numFmtId="168" fontId="29" fillId="0" borderId="0" applyFont="0" applyFill="0" applyBorder="0" applyAlignment="0" applyProtection="0"/>
    <xf numFmtId="168" fontId="35" fillId="0" borderId="0" applyFont="0" applyFill="0" applyBorder="0" applyAlignment="0" applyProtection="0"/>
    <xf numFmtId="168" fontId="29" fillId="0" borderId="0" applyFont="0" applyFill="0" applyBorder="0" applyAlignment="0" applyProtection="0"/>
    <xf numFmtId="168" fontId="35" fillId="0" borderId="0" applyFont="0" applyFill="0" applyBorder="0" applyAlignment="0" applyProtection="0"/>
    <xf numFmtId="168" fontId="19" fillId="0" borderId="0" applyFont="0" applyFill="0" applyBorder="0" applyAlignment="0" applyProtection="0"/>
    <xf numFmtId="167" fontId="29" fillId="0" borderId="0" applyFont="0" applyFill="0" applyBorder="0" applyAlignment="0" applyProtection="0"/>
    <xf numFmtId="167" fontId="29" fillId="0" borderId="0" applyFont="0" applyFill="0" applyBorder="0" applyAlignment="0" applyProtection="0"/>
    <xf numFmtId="167" fontId="29" fillId="0" borderId="0" applyFont="0" applyFill="0" applyBorder="0" applyAlignment="0" applyProtection="0"/>
    <xf numFmtId="167" fontId="29" fillId="0" borderId="0" applyFont="0" applyFill="0" applyBorder="0" applyAlignment="0" applyProtection="0"/>
    <xf numFmtId="167" fontId="29" fillId="0" borderId="0" applyFont="0" applyFill="0" applyBorder="0" applyAlignment="0" applyProtection="0"/>
    <xf numFmtId="167" fontId="29" fillId="0" borderId="0" applyFont="0" applyFill="0" applyBorder="0" applyAlignment="0" applyProtection="0"/>
    <xf numFmtId="167" fontId="35" fillId="0" borderId="0" applyFont="0" applyFill="0" applyBorder="0" applyAlignment="0" applyProtection="0"/>
    <xf numFmtId="166" fontId="29" fillId="0" borderId="0" applyFont="0" applyFill="0" applyBorder="0" applyAlignment="0" applyProtection="0"/>
    <xf numFmtId="0" fontId="29" fillId="0" borderId="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54" fillId="0" borderId="20" applyNumberFormat="0" applyFill="0" applyAlignment="0" applyProtection="0"/>
    <xf numFmtId="0" fontId="54" fillId="0" borderId="20" applyNumberFormat="0" applyFill="0" applyAlignment="0" applyProtection="0"/>
    <xf numFmtId="0" fontId="54" fillId="0" borderId="20" applyNumberFormat="0" applyFill="0" applyAlignment="0" applyProtection="0"/>
    <xf numFmtId="0" fontId="54" fillId="0" borderId="20" applyNumberFormat="0" applyFill="0" applyAlignment="0" applyProtection="0"/>
    <xf numFmtId="0" fontId="54" fillId="0" borderId="20" applyNumberFormat="0" applyFill="0" applyAlignment="0" applyProtection="0"/>
    <xf numFmtId="0" fontId="54" fillId="0" borderId="20" applyNumberFormat="0" applyFill="0" applyAlignment="0" applyProtection="0"/>
    <xf numFmtId="0" fontId="54" fillId="0" borderId="20" applyNumberFormat="0" applyFill="0" applyAlignment="0" applyProtection="0"/>
    <xf numFmtId="0" fontId="54" fillId="0" borderId="20"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5" fillId="0" borderId="21"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22" applyNumberFormat="0" applyFill="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34" fillId="0" borderId="0" applyNumberFormat="0" applyFill="0" applyBorder="0" applyAlignment="0" applyProtection="0">
      <alignment vertical="top"/>
      <protection locked="0"/>
    </xf>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0" fontId="42" fillId="5" borderId="18" applyNumberFormat="0" applyAlignment="0" applyProtection="0"/>
    <xf numFmtId="2" fontId="57" fillId="0" borderId="23" applyNumberFormat="0" applyBorder="0" applyProtection="0">
      <alignment horizontal="center" vertical="center"/>
    </xf>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32" fillId="0" borderId="0"/>
    <xf numFmtId="0" fontId="29" fillId="0" borderId="0"/>
    <xf numFmtId="0" fontId="29" fillId="0" borderId="0"/>
    <xf numFmtId="0" fontId="29" fillId="0" borderId="0"/>
    <xf numFmtId="0" fontId="35" fillId="0" borderId="0"/>
    <xf numFmtId="0" fontId="29" fillId="0" borderId="0"/>
    <xf numFmtId="0" fontId="29" fillId="0" borderId="0"/>
    <xf numFmtId="0" fontId="29" fillId="0" borderId="0"/>
    <xf numFmtId="0" fontId="19" fillId="0" borderId="0"/>
    <xf numFmtId="0" fontId="19" fillId="0" borderId="0"/>
    <xf numFmtId="0" fontId="29" fillId="0" borderId="0"/>
    <xf numFmtId="0" fontId="2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9" fillId="0" borderId="0"/>
    <xf numFmtId="0" fontId="19" fillId="0" borderId="0"/>
    <xf numFmtId="0" fontId="19" fillId="0" borderId="0"/>
    <xf numFmtId="0" fontId="29" fillId="0" borderId="0"/>
    <xf numFmtId="0" fontId="19" fillId="0" borderId="0"/>
    <xf numFmtId="0" fontId="19" fillId="0" borderId="0"/>
    <xf numFmtId="0" fontId="35" fillId="0" borderId="0"/>
    <xf numFmtId="0" fontId="29" fillId="0" borderId="0"/>
    <xf numFmtId="0" fontId="19" fillId="0" borderId="0"/>
    <xf numFmtId="0" fontId="1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61" fillId="0" borderId="0"/>
    <xf numFmtId="0" fontId="19" fillId="0" borderId="0"/>
    <xf numFmtId="0" fontId="19" fillId="0" borderId="0"/>
    <xf numFmtId="0" fontId="29" fillId="0" borderId="0"/>
    <xf numFmtId="0" fontId="19" fillId="0" borderId="0"/>
    <xf numFmtId="0" fontId="19" fillId="0" borderId="0"/>
    <xf numFmtId="0" fontId="19" fillId="0" borderId="0"/>
    <xf numFmtId="0" fontId="29" fillId="0" borderId="0"/>
    <xf numFmtId="0" fontId="19" fillId="0" borderId="0"/>
    <xf numFmtId="0" fontId="19" fillId="0" borderId="0"/>
    <xf numFmtId="0" fontId="29" fillId="0" borderId="0"/>
    <xf numFmtId="0" fontId="29" fillId="0" borderId="0"/>
    <xf numFmtId="0" fontId="29" fillId="0" borderId="0"/>
    <xf numFmtId="0" fontId="19" fillId="0" borderId="0"/>
    <xf numFmtId="0" fontId="29" fillId="0" borderId="0"/>
    <xf numFmtId="0" fontId="29" fillId="0" borderId="0"/>
    <xf numFmtId="0" fontId="29" fillId="0" borderId="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29" fillId="7" borderId="25" applyNumberFormat="0" applyFon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0" fontId="45" fillId="3" borderId="26" applyNumberFormat="0" applyAlignment="0" applyProtection="0"/>
    <xf numFmtId="9" fontId="29" fillId="0" borderId="0" applyFont="0" applyFill="0" applyBorder="0" applyAlignment="0" applyProtection="0"/>
    <xf numFmtId="9" fontId="29" fillId="0" borderId="0" applyFont="0" applyFill="0" applyBorder="0" applyAlignment="0" applyProtection="0"/>
    <xf numFmtId="9" fontId="58"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0" fontId="48" fillId="0" borderId="0" applyFont="0" applyFill="0" applyBorder="0" applyAlignment="0" applyProtection="0"/>
    <xf numFmtId="166" fontId="29" fillId="0" borderId="0" applyFon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60" fillId="0" borderId="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63" fillId="0" borderId="0"/>
    <xf numFmtId="0" fontId="35" fillId="19" borderId="0" applyNumberFormat="0" applyBorder="0" applyAlignment="0" applyProtection="0"/>
    <xf numFmtId="0" fontId="35" fillId="4" borderId="0" applyNumberFormat="0" applyBorder="0" applyAlignment="0" applyProtection="0"/>
    <xf numFmtId="0" fontId="35" fillId="6" borderId="0" applyNumberFormat="0" applyBorder="0" applyAlignment="0" applyProtection="0"/>
    <xf numFmtId="0" fontId="35" fillId="20" borderId="0" applyNumberFormat="0" applyBorder="0" applyAlignment="0" applyProtection="0"/>
    <xf numFmtId="0" fontId="35" fillId="9" borderId="0" applyNumberFormat="0" applyBorder="0" applyAlignment="0" applyProtection="0"/>
    <xf numFmtId="0" fontId="35" fillId="21" borderId="0" applyNumberFormat="0" applyBorder="0" applyAlignment="0" applyProtection="0"/>
    <xf numFmtId="0" fontId="35" fillId="20" borderId="0" applyNumberFormat="0" applyBorder="0" applyAlignment="0" applyProtection="0"/>
    <xf numFmtId="0" fontId="35" fillId="22" borderId="0" applyNumberFormat="0" applyBorder="0" applyAlignment="0" applyProtection="0"/>
    <xf numFmtId="0" fontId="36" fillId="23" borderId="0" applyNumberFormat="0" applyBorder="0" applyAlignment="0" applyProtection="0"/>
    <xf numFmtId="0" fontId="36" fillId="21"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6" fillId="24" borderId="0" applyNumberFormat="0" applyBorder="0" applyAlignment="0" applyProtection="0"/>
    <xf numFmtId="0" fontId="38" fillId="10" borderId="28" applyNumberFormat="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73" fontId="29" fillId="0" borderId="0" applyFont="0" applyFill="0" applyBorder="0" applyAlignment="0" applyProtection="0"/>
    <xf numFmtId="168" fontId="29" fillId="0" borderId="0" applyFont="0" applyFill="0" applyBorder="0" applyAlignment="0" applyProtection="0"/>
    <xf numFmtId="174"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74" fontId="29" fillId="0" borderId="0" applyFont="0" applyFill="0" applyBorder="0" applyAlignment="0" applyProtection="0"/>
    <xf numFmtId="174"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73"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8" fontId="29" fillId="0" borderId="0" applyFont="0" applyFill="0" applyBorder="0" applyAlignment="0" applyProtection="0"/>
    <xf numFmtId="167" fontId="29" fillId="0" borderId="0" applyFont="0" applyFill="0" applyBorder="0" applyAlignment="0" applyProtection="0">
      <alignment vertical="center"/>
    </xf>
    <xf numFmtId="175" fontId="29" fillId="0" borderId="0" applyFont="0" applyFill="0" applyBorder="0" applyAlignment="0" applyProtection="0"/>
    <xf numFmtId="167" fontId="29" fillId="0" borderId="0" applyFont="0" applyFill="0" applyBorder="0" applyAlignment="0" applyProtection="0"/>
    <xf numFmtId="175" fontId="29" fillId="0" borderId="0" applyFont="0" applyFill="0" applyBorder="0" applyAlignment="0" applyProtection="0"/>
    <xf numFmtId="175" fontId="29" fillId="0" borderId="0" applyFont="0" applyFill="0" applyBorder="0" applyAlignment="0" applyProtection="0"/>
    <xf numFmtId="167" fontId="29" fillId="0" borderId="0" applyFont="0" applyFill="0" applyBorder="0" applyAlignment="0" applyProtection="0"/>
    <xf numFmtId="167" fontId="29" fillId="0" borderId="0" applyFont="0" applyFill="0" applyBorder="0" applyAlignment="0" applyProtection="0"/>
    <xf numFmtId="175" fontId="29" fillId="0" borderId="0" applyFont="0" applyFill="0" applyBorder="0" applyAlignment="0" applyProtection="0"/>
    <xf numFmtId="167" fontId="29" fillId="0" borderId="0" applyFont="0" applyFill="0" applyBorder="0" applyAlignment="0" applyProtection="0"/>
    <xf numFmtId="176" fontId="29" fillId="0" borderId="0" applyFont="0" applyFill="0" applyBorder="0" applyAlignment="0" applyProtection="0"/>
    <xf numFmtId="0" fontId="64" fillId="0" borderId="29" applyNumberFormat="0" applyFill="0" applyAlignment="0" applyProtection="0"/>
    <xf numFmtId="0" fontId="65" fillId="0" borderId="21" applyNumberFormat="0" applyFill="0" applyAlignment="0" applyProtection="0"/>
    <xf numFmtId="0" fontId="66" fillId="0" borderId="30" applyNumberFormat="0" applyFill="0" applyAlignment="0" applyProtection="0"/>
    <xf numFmtId="0" fontId="66" fillId="0" borderId="0" applyNumberFormat="0" applyFill="0" applyBorder="0" applyAlignment="0" applyProtection="0"/>
    <xf numFmtId="0" fontId="42" fillId="5" borderId="28" applyNumberFormat="0" applyAlignment="0" applyProtection="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6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8" fillId="0" borderId="0"/>
    <xf numFmtId="0" fontId="18" fillId="0" borderId="0"/>
    <xf numFmtId="0" fontId="18" fillId="0" borderId="0"/>
    <xf numFmtId="0" fontId="6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8" fillId="0" borderId="0"/>
    <xf numFmtId="0" fontId="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7" borderId="31" applyNumberFormat="0" applyFont="0" applyAlignment="0" applyProtection="0"/>
    <xf numFmtId="0" fontId="45" fillId="10" borderId="32" applyNumberFormat="0" applyAlignment="0" applyProtection="0"/>
    <xf numFmtId="0" fontId="67" fillId="0" borderId="0" applyNumberFormat="0" applyFill="0" applyBorder="0" applyAlignment="0" applyProtection="0"/>
    <xf numFmtId="0" fontId="46" fillId="0" borderId="33" applyNumberFormat="0" applyFill="0" applyAlignment="0" applyProtection="0"/>
    <xf numFmtId="168" fontId="29" fillId="0" borderId="0" applyFont="0" applyFill="0" applyBorder="0" applyAlignment="0" applyProtection="0"/>
    <xf numFmtId="43" fontId="29" fillId="0" borderId="0" applyFont="0" applyFill="0" applyBorder="0" applyAlignment="0" applyProtection="0"/>
    <xf numFmtId="0" fontId="35" fillId="0" borderId="0" applyFont="0" applyFill="0" applyBorder="0" applyAlignment="0" applyProtection="0"/>
    <xf numFmtId="167" fontId="29" fillId="0" borderId="0" applyFont="0" applyFill="0" applyBorder="0" applyAlignment="0" applyProtection="0"/>
    <xf numFmtId="0" fontId="29" fillId="0" borderId="0"/>
    <xf numFmtId="0" fontId="29" fillId="0" borderId="0"/>
    <xf numFmtId="0" fontId="29" fillId="0" borderId="0"/>
    <xf numFmtId="0" fontId="29" fillId="0" borderId="0">
      <alignment vertical="center"/>
    </xf>
    <xf numFmtId="0" fontId="29" fillId="0" borderId="0"/>
    <xf numFmtId="0" fontId="29" fillId="0" borderId="0"/>
    <xf numFmtId="0" fontId="68" fillId="0" borderId="0"/>
    <xf numFmtId="0" fontId="17" fillId="0" borderId="0"/>
    <xf numFmtId="0" fontId="30"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9" fontId="17" fillId="0" borderId="0" applyFont="0" applyFill="0" applyBorder="0" applyAlignment="0" applyProtection="0"/>
    <xf numFmtId="0" fontId="29" fillId="0" borderId="0"/>
    <xf numFmtId="0" fontId="29" fillId="0" borderId="0">
      <alignment vertical="center"/>
    </xf>
    <xf numFmtId="0" fontId="35" fillId="0" borderId="0"/>
    <xf numFmtId="0" fontId="16" fillId="0" borderId="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167" fontId="29" fillId="0" borderId="0" applyFont="0" applyFill="0" applyBorder="0" applyAlignment="0" applyProtection="0"/>
    <xf numFmtId="169" fontId="29" fillId="0" borderId="0" applyFont="0" applyFill="0" applyBorder="0" applyAlignment="0" applyProtection="0"/>
    <xf numFmtId="174" fontId="16" fillId="0" borderId="0" applyFont="0" applyFill="0" applyBorder="0" applyAlignment="0" applyProtection="0"/>
    <xf numFmtId="174" fontId="16" fillId="0" borderId="0" applyFont="0" applyFill="0" applyBorder="0" applyAlignment="0" applyProtection="0"/>
    <xf numFmtId="174" fontId="29" fillId="0" borderId="0" applyFont="0" applyFill="0" applyBorder="0" applyAlignment="0" applyProtection="0"/>
    <xf numFmtId="167" fontId="29" fillId="0" borderId="0" applyFont="0" applyFill="0" applyBorder="0" applyAlignment="0" applyProtection="0"/>
    <xf numFmtId="175" fontId="29" fillId="0" borderId="0" applyFont="0" applyFill="0" applyBorder="0" applyAlignment="0" applyProtection="0"/>
    <xf numFmtId="175" fontId="29"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0" fontId="16" fillId="0" borderId="0"/>
    <xf numFmtId="0" fontId="16" fillId="0" borderId="0"/>
    <xf numFmtId="0" fontId="16" fillId="0" borderId="0"/>
    <xf numFmtId="0" fontId="16" fillId="0" borderId="0"/>
    <xf numFmtId="0" fontId="29" fillId="0" borderId="0"/>
    <xf numFmtId="0" fontId="16" fillId="0" borderId="0"/>
    <xf numFmtId="0" fontId="35" fillId="0" borderId="0"/>
    <xf numFmtId="0" fontId="16" fillId="0" borderId="0"/>
    <xf numFmtId="0" fontId="68" fillId="0" borderId="0"/>
    <xf numFmtId="0" fontId="16" fillId="0" borderId="0"/>
    <xf numFmtId="0" fontId="16" fillId="0" borderId="0"/>
    <xf numFmtId="0" fontId="16" fillId="0" borderId="0"/>
    <xf numFmtId="0" fontId="16" fillId="0" borderId="0"/>
    <xf numFmtId="0" fontId="16" fillId="0" borderId="0"/>
    <xf numFmtId="0" fontId="2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9" fillId="0" borderId="0">
      <alignment vertical="center"/>
    </xf>
    <xf numFmtId="0" fontId="29" fillId="0" borderId="0"/>
    <xf numFmtId="9" fontId="29" fillId="0" borderId="0" applyFont="0" applyFill="0" applyBorder="0" applyAlignment="0" applyProtection="0"/>
    <xf numFmtId="9" fontId="16" fillId="0" borderId="0" applyFont="0" applyFill="0" applyBorder="0" applyAlignment="0" applyProtection="0"/>
    <xf numFmtId="0" fontId="67" fillId="0" borderId="0" applyNumberFormat="0" applyFill="0" applyBorder="0" applyAlignment="0" applyProtection="0"/>
    <xf numFmtId="0" fontId="29" fillId="0" borderId="0">
      <alignment vertical="center"/>
    </xf>
    <xf numFmtId="0" fontId="15" fillId="0" borderId="0"/>
    <xf numFmtId="0" fontId="15" fillId="0" borderId="0"/>
    <xf numFmtId="0" fontId="29" fillId="0" borderId="0"/>
    <xf numFmtId="0" fontId="73" fillId="0" borderId="0"/>
    <xf numFmtId="0" fontId="81" fillId="0" borderId="0"/>
    <xf numFmtId="0" fontId="14" fillId="0" borderId="0"/>
    <xf numFmtId="0" fontId="14" fillId="0" borderId="0"/>
    <xf numFmtId="0" fontId="14" fillId="0" borderId="0"/>
    <xf numFmtId="0" fontId="13" fillId="0" borderId="0"/>
    <xf numFmtId="0" fontId="29" fillId="0" borderId="0"/>
    <xf numFmtId="178" fontId="35" fillId="0" borderId="0" applyFont="0" applyFill="0" applyBorder="0" applyAlignment="0" applyProtection="0"/>
    <xf numFmtId="0" fontId="29" fillId="0" borderId="0"/>
    <xf numFmtId="0" fontId="12" fillId="0" borderId="0"/>
    <xf numFmtId="0" fontId="38" fillId="3" borderId="49" applyNumberFormat="0" applyAlignment="0" applyProtection="0"/>
    <xf numFmtId="0" fontId="38" fillId="3" borderId="49" applyNumberFormat="0" applyAlignment="0" applyProtection="0"/>
    <xf numFmtId="0" fontId="38" fillId="3" borderId="49" applyNumberFormat="0" applyAlignment="0" applyProtection="0"/>
    <xf numFmtId="0" fontId="38" fillId="3" borderId="49" applyNumberFormat="0" applyAlignment="0" applyProtection="0"/>
    <xf numFmtId="0" fontId="38" fillId="3" borderId="49" applyNumberFormat="0" applyAlignment="0" applyProtection="0"/>
    <xf numFmtId="0" fontId="38" fillId="3" borderId="49" applyNumberFormat="0" applyAlignment="0" applyProtection="0"/>
    <xf numFmtId="0" fontId="38" fillId="3" borderId="49" applyNumberFormat="0" applyAlignment="0" applyProtection="0"/>
    <xf numFmtId="0" fontId="38" fillId="3" borderId="49" applyNumberFormat="0" applyAlignment="0" applyProtection="0"/>
    <xf numFmtId="168" fontId="35"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0" fontId="42" fillId="5" borderId="49" applyNumberFormat="0" applyAlignment="0" applyProtection="0"/>
    <xf numFmtId="0" fontId="42" fillId="5" borderId="49" applyNumberFormat="0" applyAlignment="0" applyProtection="0"/>
    <xf numFmtId="0" fontId="42" fillId="5" borderId="49" applyNumberFormat="0" applyAlignment="0" applyProtection="0"/>
    <xf numFmtId="0" fontId="42" fillId="5" borderId="49" applyNumberFormat="0" applyAlignment="0" applyProtection="0"/>
    <xf numFmtId="0" fontId="42" fillId="5" borderId="49" applyNumberFormat="0" applyAlignment="0" applyProtection="0"/>
    <xf numFmtId="0" fontId="42" fillId="5" borderId="49" applyNumberFormat="0" applyAlignment="0" applyProtection="0"/>
    <xf numFmtId="0" fontId="42" fillId="5" borderId="49" applyNumberFormat="0" applyAlignment="0" applyProtection="0"/>
    <xf numFmtId="0" fontId="42" fillId="5" borderId="49" applyNumberFormat="0" applyAlignment="0" applyProtection="0"/>
    <xf numFmtId="0" fontId="12" fillId="0" borderId="0"/>
    <xf numFmtId="0" fontId="35" fillId="0" borderId="0"/>
    <xf numFmtId="0" fontId="12" fillId="0" borderId="0"/>
    <xf numFmtId="0" fontId="12" fillId="0" borderId="0"/>
    <xf numFmtId="0" fontId="12" fillId="0" borderId="0"/>
    <xf numFmtId="0" fontId="12" fillId="0" borderId="0"/>
    <xf numFmtId="0" fontId="12" fillId="0" borderId="0"/>
    <xf numFmtId="0" fontId="83" fillId="0" borderId="0"/>
    <xf numFmtId="0" fontId="29" fillId="7" borderId="50" applyNumberFormat="0" applyFont="0" applyAlignment="0" applyProtection="0"/>
    <xf numFmtId="0" fontId="29" fillId="7" borderId="50" applyNumberFormat="0" applyFont="0" applyAlignment="0" applyProtection="0"/>
    <xf numFmtId="0" fontId="29" fillId="7" borderId="50" applyNumberFormat="0" applyFont="0" applyAlignment="0" applyProtection="0"/>
    <xf numFmtId="0" fontId="29" fillId="7" borderId="50" applyNumberFormat="0" applyFont="0" applyAlignment="0" applyProtection="0"/>
    <xf numFmtId="0" fontId="29" fillId="7" borderId="50" applyNumberFormat="0" applyFont="0" applyAlignment="0" applyProtection="0"/>
    <xf numFmtId="0" fontId="29" fillId="7" borderId="50" applyNumberFormat="0" applyFont="0" applyAlignment="0" applyProtection="0"/>
    <xf numFmtId="0" fontId="29" fillId="7" borderId="50" applyNumberFormat="0" applyFont="0" applyAlignment="0" applyProtection="0"/>
    <xf numFmtId="0" fontId="29" fillId="7" borderId="50" applyNumberFormat="0" applyFont="0" applyAlignment="0" applyProtection="0"/>
    <xf numFmtId="0" fontId="45" fillId="3" borderId="51" applyNumberFormat="0" applyAlignment="0" applyProtection="0"/>
    <xf numFmtId="0" fontId="45" fillId="3" borderId="51" applyNumberFormat="0" applyAlignment="0" applyProtection="0"/>
    <xf numFmtId="0" fontId="45" fillId="3" borderId="51" applyNumberFormat="0" applyAlignment="0" applyProtection="0"/>
    <xf numFmtId="0" fontId="45" fillId="3" borderId="51" applyNumberFormat="0" applyAlignment="0" applyProtection="0"/>
    <xf numFmtId="0" fontId="45" fillId="3" borderId="51" applyNumberFormat="0" applyAlignment="0" applyProtection="0"/>
    <xf numFmtId="0" fontId="45" fillId="3" borderId="51" applyNumberFormat="0" applyAlignment="0" applyProtection="0"/>
    <xf numFmtId="0" fontId="45" fillId="3" borderId="51" applyNumberFormat="0" applyAlignment="0" applyProtection="0"/>
    <xf numFmtId="0" fontId="45" fillId="3" borderId="51" applyNumberFormat="0" applyAlignment="0" applyProtection="0"/>
    <xf numFmtId="0" fontId="46" fillId="0" borderId="52" applyNumberFormat="0" applyFill="0" applyAlignment="0" applyProtection="0"/>
    <xf numFmtId="0" fontId="46" fillId="0" borderId="52" applyNumberFormat="0" applyFill="0" applyAlignment="0" applyProtection="0"/>
    <xf numFmtId="0" fontId="46" fillId="0" borderId="52" applyNumberFormat="0" applyFill="0" applyAlignment="0" applyProtection="0"/>
    <xf numFmtId="0" fontId="46" fillId="0" borderId="52" applyNumberFormat="0" applyFill="0" applyAlignment="0" applyProtection="0"/>
    <xf numFmtId="0" fontId="46" fillId="0" borderId="52" applyNumberFormat="0" applyFill="0" applyAlignment="0" applyProtection="0"/>
    <xf numFmtId="0" fontId="46" fillId="0" borderId="52" applyNumberFormat="0" applyFill="0" applyAlignment="0" applyProtection="0"/>
    <xf numFmtId="0" fontId="46" fillId="0" borderId="52" applyNumberFormat="0" applyFill="0" applyAlignment="0" applyProtection="0"/>
    <xf numFmtId="0" fontId="46" fillId="0" borderId="52" applyNumberFormat="0" applyFill="0" applyAlignment="0" applyProtection="0"/>
    <xf numFmtId="0" fontId="11" fillId="0" borderId="0"/>
    <xf numFmtId="0" fontId="46" fillId="0" borderId="57" applyNumberFormat="0" applyFill="0" applyAlignment="0" applyProtection="0"/>
    <xf numFmtId="0" fontId="45" fillId="10" borderId="55" applyNumberFormat="0" applyAlignment="0" applyProtection="0"/>
    <xf numFmtId="0" fontId="30" fillId="7" borderId="54" applyNumberFormat="0" applyFont="0" applyAlignment="0" applyProtection="0"/>
    <xf numFmtId="0" fontId="29" fillId="0" borderId="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1" fontId="74" fillId="0" borderId="23" applyFill="0" applyProtection="0">
      <alignment horizontal="center"/>
    </xf>
    <xf numFmtId="0" fontId="11" fillId="0" borderId="0"/>
    <xf numFmtId="0" fontId="29" fillId="0" borderId="0">
      <alignment vertical="center"/>
    </xf>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65"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85" fillId="0" borderId="0"/>
    <xf numFmtId="0" fontId="11" fillId="0" borderId="0"/>
    <xf numFmtId="164" fontId="29" fillId="0" borderId="0" applyFont="0" applyFill="0" applyBorder="0" applyAlignment="0" applyProtection="0"/>
    <xf numFmtId="164" fontId="29" fillId="0" borderId="0" applyFont="0" applyFill="0" applyBorder="0" applyAlignment="0" applyProtection="0"/>
    <xf numFmtId="168" fontId="35" fillId="0" borderId="0" applyFont="0" applyFill="0" applyBorder="0" applyAlignment="0" applyProtection="0"/>
    <xf numFmtId="0" fontId="38" fillId="10" borderId="53" applyNumberFormat="0" applyAlignment="0" applyProtection="0"/>
    <xf numFmtId="0" fontId="29" fillId="0" borderId="0">
      <alignment vertical="center"/>
    </xf>
    <xf numFmtId="1" fontId="74" fillId="0" borderId="23" applyFill="0" applyProtection="0">
      <alignment horizontal="center"/>
    </xf>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6" fillId="0" borderId="56" applyNumberFormat="0" applyFill="0" applyAlignment="0" applyProtection="0"/>
    <xf numFmtId="0" fontId="46" fillId="0" borderId="56" applyNumberFormat="0" applyFill="0" applyAlignment="0" applyProtection="0"/>
    <xf numFmtId="0" fontId="46" fillId="0" borderId="56" applyNumberFormat="0" applyFill="0" applyAlignment="0" applyProtection="0"/>
    <xf numFmtId="0" fontId="46" fillId="0" borderId="56" applyNumberFormat="0" applyFill="0" applyAlignment="0" applyProtection="0"/>
    <xf numFmtId="0" fontId="46" fillId="0" borderId="56" applyNumberFormat="0" applyFill="0" applyAlignment="0" applyProtection="0"/>
    <xf numFmtId="0" fontId="46" fillId="0" borderId="56" applyNumberFormat="0" applyFill="0" applyAlignment="0" applyProtection="0"/>
    <xf numFmtId="0" fontId="46" fillId="0" borderId="56" applyNumberFormat="0" applyFill="0" applyAlignment="0" applyProtection="0"/>
    <xf numFmtId="0" fontId="46" fillId="0" borderId="56" applyNumberFormat="0" applyFill="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0" fontId="38" fillId="3" borderId="53" applyNumberFormat="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174" fontId="10" fillId="0" borderId="0" applyFont="0" applyFill="0" applyBorder="0" applyAlignment="0" applyProtection="0"/>
    <xf numFmtId="0" fontId="86"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42" fillId="5" borderId="53" applyNumberForma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8" fillId="0" borderId="0"/>
    <xf numFmtId="0" fontId="68" fillId="0" borderId="0"/>
    <xf numFmtId="0" fontId="68"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9" fillId="0" borderId="0"/>
    <xf numFmtId="0" fontId="29" fillId="0" borderId="0"/>
    <xf numFmtId="0" fontId="29" fillId="0" borderId="0"/>
    <xf numFmtId="0" fontId="29" fillId="0" borderId="0"/>
    <xf numFmtId="0" fontId="29" fillId="0" borderId="0"/>
    <xf numFmtId="0" fontId="2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9" fillId="0" borderId="0"/>
    <xf numFmtId="0" fontId="29" fillId="0" borderId="0"/>
    <xf numFmtId="0" fontId="29" fillId="0" borderId="0"/>
    <xf numFmtId="0" fontId="29" fillId="0" borderId="0"/>
    <xf numFmtId="0" fontId="2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29" fillId="7" borderId="54" applyNumberFormat="0" applyFon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0" fontId="45" fillId="3" borderId="55"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9" fillId="0" borderId="0"/>
    <xf numFmtId="0" fontId="8" fillId="0" borderId="0"/>
    <xf numFmtId="0" fontId="88" fillId="29" borderId="0" applyNumberFormat="0" applyBorder="0" applyAlignment="0" applyProtection="0"/>
    <xf numFmtId="0" fontId="88" fillId="30" borderId="0" applyNumberFormat="0" applyBorder="0" applyAlignment="0" applyProtection="0"/>
    <xf numFmtId="0" fontId="87" fillId="28" borderId="0" applyNumberFormat="0" applyBorder="0" applyAlignment="0" applyProtection="0"/>
    <xf numFmtId="0" fontId="8" fillId="0" borderId="0"/>
    <xf numFmtId="0" fontId="73" fillId="0" borderId="0"/>
    <xf numFmtId="0" fontId="32" fillId="0" borderId="0"/>
    <xf numFmtId="0" fontId="35" fillId="0" borderId="0"/>
    <xf numFmtId="0" fontId="7" fillId="0" borderId="0"/>
    <xf numFmtId="0" fontId="7" fillId="0" borderId="0"/>
    <xf numFmtId="0" fontId="29" fillId="0" borderId="0"/>
    <xf numFmtId="0" fontId="29" fillId="0" borderId="0"/>
    <xf numFmtId="0" fontId="7" fillId="0" borderId="0"/>
    <xf numFmtId="0" fontId="29" fillId="0" borderId="0"/>
    <xf numFmtId="0" fontId="83" fillId="0" borderId="0"/>
    <xf numFmtId="0" fontId="7" fillId="0" borderId="0"/>
    <xf numFmtId="0" fontId="90" fillId="0" borderId="0"/>
    <xf numFmtId="0" fontId="91" fillId="0" borderId="0"/>
    <xf numFmtId="0" fontId="92" fillId="0" borderId="0"/>
    <xf numFmtId="0" fontId="92" fillId="0" borderId="0"/>
    <xf numFmtId="0" fontId="6" fillId="0" borderId="0"/>
    <xf numFmtId="0" fontId="29" fillId="0" borderId="0"/>
    <xf numFmtId="0" fontId="29" fillId="0" borderId="0"/>
    <xf numFmtId="0" fontId="29" fillId="0" borderId="0">
      <alignment vertical="center"/>
    </xf>
    <xf numFmtId="0" fontId="29" fillId="0" borderId="0"/>
    <xf numFmtId="168" fontId="35" fillId="0" borderId="0" applyFont="0" applyFill="0" applyBorder="0" applyAlignment="0" applyProtection="0"/>
    <xf numFmtId="168" fontId="35" fillId="0" borderId="0" applyFont="0" applyFill="0" applyBorder="0" applyAlignment="0" applyProtection="0"/>
    <xf numFmtId="167" fontId="35" fillId="0" borderId="0" applyFont="0" applyFill="0" applyBorder="0" applyAlignment="0" applyProtection="0"/>
    <xf numFmtId="0" fontId="95" fillId="0" borderId="0"/>
    <xf numFmtId="170" fontId="29" fillId="0" borderId="0" applyFont="0" applyFill="0" applyBorder="0" applyAlignment="0" applyProtection="0">
      <alignment vertical="center"/>
    </xf>
    <xf numFmtId="0" fontId="29" fillId="0" borderId="0">
      <alignment vertical="center"/>
    </xf>
    <xf numFmtId="0" fontId="29" fillId="0" borderId="0"/>
    <xf numFmtId="0" fontId="5" fillId="0" borderId="0"/>
    <xf numFmtId="0" fontId="5" fillId="0" borderId="0"/>
    <xf numFmtId="0" fontId="35"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5" fillId="34" borderId="0" applyNumberFormat="0" applyBorder="0" applyAlignment="0" applyProtection="0"/>
    <xf numFmtId="0" fontId="35" fillId="35" borderId="0" applyNumberFormat="0" applyBorder="0" applyAlignment="0" applyProtection="0"/>
    <xf numFmtId="0" fontId="35" fillId="36" borderId="0" applyNumberFormat="0" applyBorder="0" applyAlignment="0" applyProtection="0"/>
    <xf numFmtId="0" fontId="35" fillId="37"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35" fillId="34" borderId="0" applyNumberFormat="0" applyBorder="0" applyAlignment="0" applyProtection="0"/>
    <xf numFmtId="0" fontId="35" fillId="37" borderId="0" applyNumberFormat="0" applyBorder="0" applyAlignment="0" applyProtection="0"/>
    <xf numFmtId="0" fontId="35" fillId="40" borderId="0" applyNumberFormat="0" applyBorder="0" applyAlignment="0" applyProtection="0"/>
    <xf numFmtId="0" fontId="36" fillId="41" borderId="0" applyNumberFormat="0" applyBorder="0" applyAlignment="0" applyProtection="0"/>
    <xf numFmtId="0" fontId="36" fillId="38" borderId="0" applyNumberFormat="0" applyBorder="0" applyAlignment="0" applyProtection="0"/>
    <xf numFmtId="0" fontId="36" fillId="39"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8" borderId="0" applyNumberFormat="0" applyBorder="0" applyAlignment="0" applyProtection="0"/>
    <xf numFmtId="0" fontId="37" fillId="32" borderId="0" applyNumberFormat="0" applyBorder="0" applyAlignment="0" applyProtection="0"/>
    <xf numFmtId="0" fontId="38" fillId="49" borderId="67" applyNumberFormat="0" applyAlignment="0" applyProtection="0"/>
    <xf numFmtId="0" fontId="38" fillId="49" borderId="67" applyNumberFormat="0" applyAlignment="0" applyProtection="0"/>
    <xf numFmtId="0" fontId="38" fillId="49" borderId="67" applyNumberFormat="0" applyAlignment="0" applyProtection="0"/>
    <xf numFmtId="0" fontId="38" fillId="49" borderId="67" applyNumberFormat="0" applyAlignment="0" applyProtection="0"/>
    <xf numFmtId="0" fontId="39" fillId="50" borderId="19" applyNumberFormat="0" applyAlignment="0" applyProtection="0"/>
    <xf numFmtId="168" fontId="35" fillId="0" borderId="0" applyFont="0" applyFill="0" applyBorder="0" applyAlignment="0" applyProtection="0"/>
    <xf numFmtId="168" fontId="35" fillId="0" borderId="0" applyFont="0" applyFill="0" applyBorder="0" applyAlignment="0" applyProtection="0"/>
    <xf numFmtId="168" fontId="35" fillId="0" borderId="0" applyFont="0" applyFill="0" applyBorder="0" applyAlignment="0" applyProtection="0"/>
    <xf numFmtId="168" fontId="35" fillId="0" borderId="0" applyFont="0" applyFill="0" applyBorder="0" applyAlignment="0" applyProtection="0"/>
    <xf numFmtId="168" fontId="35" fillId="0" borderId="0" applyFont="0" applyFill="0" applyBorder="0" applyAlignment="0" applyProtection="0"/>
    <xf numFmtId="166" fontId="74" fillId="0" borderId="0" applyFont="0" applyFill="0" applyBorder="0" applyAlignment="0" applyProtection="0"/>
    <xf numFmtId="168" fontId="35" fillId="0" borderId="0" applyFont="0" applyFill="0" applyBorder="0" applyAlignment="0" applyProtection="0"/>
    <xf numFmtId="168" fontId="35" fillId="0" borderId="0" applyFont="0" applyFill="0" applyBorder="0" applyAlignment="0" applyProtection="0"/>
    <xf numFmtId="169" fontId="5" fillId="0" borderId="0" applyFont="0" applyFill="0" applyBorder="0" applyAlignment="0" applyProtection="0"/>
    <xf numFmtId="0" fontId="29" fillId="0" borderId="0" applyFont="0" applyFill="0" applyBorder="0" applyAlignment="0" applyProtection="0"/>
    <xf numFmtId="44" fontId="35" fillId="0" borderId="0" applyFont="0" applyFill="0" applyBorder="0" applyAlignment="0" applyProtection="0"/>
    <xf numFmtId="0" fontId="29" fillId="0" borderId="0" applyFont="0" applyFill="0" applyBorder="0" applyAlignment="0" applyProtection="0"/>
    <xf numFmtId="0" fontId="29" fillId="0" borderId="0" applyFont="0" applyFill="0" applyBorder="0" applyAlignment="0" applyProtection="0"/>
    <xf numFmtId="167" fontId="35" fillId="0" borderId="0" applyFont="0" applyFill="0" applyBorder="0" applyAlignment="0" applyProtection="0"/>
    <xf numFmtId="0" fontId="29" fillId="0" borderId="0" applyFont="0" applyFill="0" applyBorder="0" applyAlignment="0" applyProtection="0"/>
    <xf numFmtId="181" fontId="29" fillId="0" borderId="0" applyFont="0" applyFill="0" applyBorder="0" applyAlignment="0" applyProtection="0"/>
    <xf numFmtId="181" fontId="29" fillId="0" borderId="0" applyFont="0" applyFill="0" applyBorder="0" applyAlignment="0" applyProtection="0"/>
    <xf numFmtId="0" fontId="41" fillId="33" borderId="0" applyNumberFormat="0" applyBorder="0" applyAlignment="0" applyProtection="0"/>
    <xf numFmtId="38" fontId="102" fillId="49" borderId="0" applyNumberFormat="0" applyBorder="0" applyAlignment="0" applyProtection="0"/>
    <xf numFmtId="0" fontId="64" fillId="0" borderId="29" applyNumberFormat="0" applyFill="0" applyAlignment="0" applyProtection="0"/>
    <xf numFmtId="0" fontId="65" fillId="0" borderId="21" applyNumberFormat="0" applyFill="0" applyAlignment="0" applyProtection="0"/>
    <xf numFmtId="0" fontId="66" fillId="0" borderId="30" applyNumberFormat="0" applyFill="0" applyAlignment="0" applyProtection="0"/>
    <xf numFmtId="0" fontId="66" fillId="0" borderId="0" applyNumberFormat="0" applyFill="0" applyBorder="0" applyAlignment="0" applyProtection="0"/>
    <xf numFmtId="0" fontId="103" fillId="0" borderId="0" applyNumberFormat="0" applyFill="0" applyBorder="0" applyAlignment="0" applyProtection="0"/>
    <xf numFmtId="10" fontId="102" fillId="51" borderId="60" applyNumberFormat="0" applyBorder="0" applyAlignment="0" applyProtection="0"/>
    <xf numFmtId="10" fontId="102" fillId="51" borderId="60" applyNumberFormat="0" applyBorder="0" applyAlignment="0" applyProtection="0"/>
    <xf numFmtId="10" fontId="102" fillId="51" borderId="60" applyNumberFormat="0" applyBorder="0" applyAlignment="0" applyProtection="0"/>
    <xf numFmtId="10" fontId="102" fillId="51" borderId="60" applyNumberFormat="0" applyBorder="0" applyAlignment="0" applyProtection="0"/>
    <xf numFmtId="10" fontId="102" fillId="51" borderId="60" applyNumberFormat="0" applyBorder="0" applyAlignment="0" applyProtection="0"/>
    <xf numFmtId="0" fontId="42" fillId="36" borderId="67" applyNumberFormat="0" applyAlignment="0" applyProtection="0"/>
    <xf numFmtId="0" fontId="42" fillId="36" borderId="67" applyNumberFormat="0" applyAlignment="0" applyProtection="0"/>
    <xf numFmtId="0" fontId="42" fillId="36" borderId="67" applyNumberFormat="0" applyAlignment="0" applyProtection="0"/>
    <xf numFmtId="0" fontId="42" fillId="36" borderId="67" applyNumberFormat="0" applyAlignment="0" applyProtection="0"/>
    <xf numFmtId="0" fontId="44" fillId="52" borderId="0" applyNumberFormat="0" applyBorder="0" applyAlignment="0" applyProtection="0"/>
    <xf numFmtId="177" fontId="104" fillId="0" borderId="0"/>
    <xf numFmtId="177" fontId="10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xf numFmtId="0" fontId="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5" fillId="0" borderId="0"/>
    <xf numFmtId="0" fontId="5" fillId="0" borderId="0"/>
    <xf numFmtId="0" fontId="35"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 fillId="0" borderId="0"/>
    <xf numFmtId="0" fontId="5" fillId="0" borderId="0"/>
    <xf numFmtId="0" fontId="5" fillId="0" borderId="0"/>
    <xf numFmtId="0" fontId="5" fillId="0" borderId="0"/>
    <xf numFmtId="0" fontId="5" fillId="0" borderId="0"/>
    <xf numFmtId="0" fontId="10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9"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29" fillId="0" borderId="0"/>
    <xf numFmtId="0" fontId="29" fillId="0" borderId="0" applyNumberFormat="0" applyFont="0" applyFill="0" applyBorder="0" applyAlignment="0" applyProtection="0">
      <alignment vertical="top"/>
    </xf>
    <xf numFmtId="0" fontId="5" fillId="0" borderId="0"/>
    <xf numFmtId="0" fontId="5" fillId="0" borderId="0"/>
    <xf numFmtId="0" fontId="5" fillId="0" borderId="0"/>
    <xf numFmtId="0" fontId="5" fillId="0" borderId="0"/>
    <xf numFmtId="0" fontId="83" fillId="0" borderId="0"/>
    <xf numFmtId="0" fontId="74" fillId="0" borderId="0"/>
    <xf numFmtId="0" fontId="29" fillId="0" borderId="0"/>
    <xf numFmtId="0" fontId="5" fillId="0" borderId="0"/>
    <xf numFmtId="0" fontId="5" fillId="0" borderId="0"/>
    <xf numFmtId="0" fontId="5" fillId="0" borderId="0"/>
    <xf numFmtId="0" fontId="29" fillId="0" borderId="0"/>
    <xf numFmtId="0" fontId="29" fillId="0" borderId="0"/>
    <xf numFmtId="0" fontId="3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5" fillId="51" borderId="68" applyNumberFormat="0" applyFont="0" applyAlignment="0" applyProtection="0"/>
    <xf numFmtId="0" fontId="35" fillId="51" borderId="68" applyNumberFormat="0" applyFont="0" applyAlignment="0" applyProtection="0"/>
    <xf numFmtId="0" fontId="35" fillId="51" borderId="68" applyNumberFormat="0" applyFont="0" applyAlignment="0" applyProtection="0"/>
    <xf numFmtId="0" fontId="35" fillId="51" borderId="68" applyNumberFormat="0" applyFont="0" applyAlignment="0" applyProtection="0"/>
    <xf numFmtId="0" fontId="45" fillId="49" borderId="69" applyNumberFormat="0" applyAlignment="0" applyProtection="0"/>
    <xf numFmtId="0" fontId="45" fillId="49" borderId="69" applyNumberFormat="0" applyAlignment="0" applyProtection="0"/>
    <xf numFmtId="0" fontId="45" fillId="49" borderId="69" applyNumberFormat="0" applyAlignment="0" applyProtection="0"/>
    <xf numFmtId="0" fontId="45" fillId="49" borderId="69" applyNumberFormat="0" applyAlignment="0" applyProtection="0"/>
    <xf numFmtId="10" fontId="29"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40" fontId="106" fillId="0" borderId="0"/>
    <xf numFmtId="0" fontId="107" fillId="0" borderId="0" applyNumberFormat="0" applyFill="0" applyBorder="0" applyAlignment="0" applyProtection="0"/>
    <xf numFmtId="0" fontId="46" fillId="0" borderId="70" applyNumberFormat="0" applyFill="0" applyAlignment="0" applyProtection="0"/>
    <xf numFmtId="0" fontId="46" fillId="0" borderId="70" applyNumberFormat="0" applyFill="0" applyAlignment="0" applyProtection="0"/>
    <xf numFmtId="0" fontId="46" fillId="0" borderId="70" applyNumberFormat="0" applyFill="0" applyAlignment="0" applyProtection="0"/>
    <xf numFmtId="0" fontId="46" fillId="0" borderId="70" applyNumberFormat="0" applyFill="0" applyAlignment="0" applyProtection="0"/>
    <xf numFmtId="182" fontId="29" fillId="0" borderId="0" applyFont="0" applyFill="0" applyBorder="0" applyAlignment="0" applyProtection="0"/>
    <xf numFmtId="178" fontId="29" fillId="0" borderId="0" applyFont="0" applyFill="0" applyBorder="0" applyAlignment="0" applyProtection="0"/>
    <xf numFmtId="183" fontId="29" fillId="0" borderId="0" applyFont="0" applyFill="0" applyBorder="0" applyAlignment="0" applyProtection="0"/>
    <xf numFmtId="184" fontId="29" fillId="0" borderId="0" applyFont="0" applyFill="0" applyBorder="0" applyAlignment="0" applyProtection="0"/>
    <xf numFmtId="0" fontId="4"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9"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9" fillId="0" borderId="0"/>
    <xf numFmtId="167" fontId="29" fillId="0" borderId="0" applyFont="0" applyFill="0" applyBorder="0" applyAlignment="0" applyProtection="0">
      <alignment vertical="center"/>
    </xf>
    <xf numFmtId="0" fontId="3" fillId="0" borderId="0"/>
    <xf numFmtId="0" fontId="2" fillId="0" borderId="0"/>
    <xf numFmtId="0" fontId="1" fillId="0" borderId="0"/>
  </cellStyleXfs>
  <cellXfs count="779">
    <xf numFmtId="0" fontId="0" fillId="0" borderId="0" xfId="0"/>
    <xf numFmtId="0" fontId="20" fillId="0" borderId="1" xfId="0" applyFont="1" applyBorder="1"/>
    <xf numFmtId="0" fontId="20" fillId="0" borderId="0" xfId="0" applyFont="1" applyBorder="1"/>
    <xf numFmtId="0" fontId="20" fillId="0" borderId="2" xfId="0" applyFont="1" applyBorder="1"/>
    <xf numFmtId="0" fontId="21" fillId="0" borderId="1" xfId="0" applyFont="1" applyBorder="1" applyAlignment="1">
      <alignment horizontal="center"/>
    </xf>
    <xf numFmtId="0" fontId="21" fillId="0" borderId="0" xfId="0" applyFont="1" applyBorder="1" applyAlignment="1">
      <alignment horizontal="center"/>
    </xf>
    <xf numFmtId="0" fontId="21" fillId="0" borderId="2" xfId="0" applyFont="1" applyBorder="1" applyAlignment="1">
      <alignment horizontal="center"/>
    </xf>
    <xf numFmtId="0" fontId="21" fillId="0" borderId="1" xfId="0" applyFont="1" applyBorder="1"/>
    <xf numFmtId="0" fontId="22" fillId="0" borderId="1" xfId="0" applyFont="1" applyBorder="1" applyAlignment="1">
      <alignment horizontal="left"/>
    </xf>
    <xf numFmtId="0" fontId="22" fillId="0" borderId="1" xfId="0" applyFont="1" applyBorder="1" applyAlignment="1">
      <alignment horizontal="center"/>
    </xf>
    <xf numFmtId="0" fontId="23" fillId="2" borderId="0" xfId="0" applyFont="1" applyFill="1" applyBorder="1"/>
    <xf numFmtId="0" fontId="0" fillId="0" borderId="0" xfId="0" applyAlignment="1">
      <alignment wrapText="1"/>
    </xf>
    <xf numFmtId="0" fontId="20" fillId="0" borderId="6" xfId="0" applyFont="1" applyFill="1" applyBorder="1" applyAlignment="1">
      <alignment vertical="top" wrapText="1"/>
    </xf>
    <xf numFmtId="0" fontId="20" fillId="0" borderId="6" xfId="0" applyFont="1" applyFill="1" applyBorder="1" applyAlignment="1" applyProtection="1">
      <alignment horizontal="left" vertical="top" wrapText="1"/>
    </xf>
    <xf numFmtId="0" fontId="20" fillId="0" borderId="6" xfId="0" applyFont="1" applyFill="1" applyBorder="1" applyAlignment="1" applyProtection="1">
      <alignment vertical="top" wrapText="1"/>
    </xf>
    <xf numFmtId="0" fontId="20" fillId="0" borderId="6" xfId="0" applyFont="1" applyFill="1" applyBorder="1" applyAlignment="1">
      <alignment horizontal="left" vertical="top" wrapText="1"/>
    </xf>
    <xf numFmtId="2" fontId="20" fillId="0" borderId="6" xfId="0" applyNumberFormat="1" applyFont="1" applyFill="1" applyBorder="1" applyAlignment="1">
      <alignment vertical="top" wrapText="1"/>
    </xf>
    <xf numFmtId="0" fontId="20" fillId="0" borderId="0" xfId="0" applyFont="1" applyFill="1" applyAlignment="1">
      <alignment vertical="top"/>
    </xf>
    <xf numFmtId="2" fontId="20" fillId="0" borderId="6" xfId="0" applyNumberFormat="1" applyFont="1" applyFill="1" applyBorder="1" applyAlignment="1">
      <alignment horizontal="right" vertical="top"/>
    </xf>
    <xf numFmtId="0" fontId="20" fillId="0" borderId="0" xfId="0" applyFont="1" applyFill="1" applyAlignment="1">
      <alignment vertical="center"/>
    </xf>
    <xf numFmtId="0" fontId="20" fillId="0" borderId="6" xfId="0" applyFont="1" applyFill="1" applyBorder="1" applyAlignment="1">
      <alignment horizontal="center" vertical="top"/>
    </xf>
    <xf numFmtId="169" fontId="20" fillId="0" borderId="7" xfId="0" applyNumberFormat="1" applyFont="1" applyFill="1" applyBorder="1" applyAlignment="1">
      <alignment vertical="top"/>
    </xf>
    <xf numFmtId="0" fontId="20" fillId="0" borderId="8" xfId="0" applyFont="1" applyFill="1" applyBorder="1" applyAlignment="1">
      <alignment vertical="top" wrapText="1"/>
    </xf>
    <xf numFmtId="0" fontId="20" fillId="0" borderId="6" xfId="0" applyFont="1" applyFill="1" applyBorder="1" applyAlignment="1">
      <alignment horizontal="center" vertical="top" wrapText="1"/>
    </xf>
    <xf numFmtId="0" fontId="20" fillId="0" borderId="0" xfId="0" applyFont="1" applyFill="1" applyAlignment="1">
      <alignment horizontal="center" vertical="top"/>
    </xf>
    <xf numFmtId="0" fontId="20" fillId="0" borderId="0" xfId="0" applyFont="1" applyFill="1" applyAlignment="1">
      <alignment vertical="top" wrapText="1"/>
    </xf>
    <xf numFmtId="0" fontId="62" fillId="0" borderId="0" xfId="0" applyFont="1" applyFill="1" applyAlignment="1">
      <alignment vertical="center"/>
    </xf>
    <xf numFmtId="0" fontId="62" fillId="0" borderId="0" xfId="0" applyFont="1" applyFill="1"/>
    <xf numFmtId="0" fontId="20" fillId="0" borderId="6" xfId="0" applyFont="1" applyFill="1" applyBorder="1" applyAlignment="1" applyProtection="1">
      <alignment horizontal="center" vertical="top" wrapText="1"/>
    </xf>
    <xf numFmtId="2" fontId="20" fillId="0" borderId="6" xfId="0" applyNumberFormat="1" applyFont="1" applyFill="1" applyBorder="1" applyAlignment="1" applyProtection="1">
      <alignment horizontal="right" vertical="top" wrapText="1"/>
    </xf>
    <xf numFmtId="2" fontId="20" fillId="0" borderId="0" xfId="0" applyNumberFormat="1" applyFont="1" applyFill="1" applyAlignment="1">
      <alignment vertical="top"/>
    </xf>
    <xf numFmtId="2" fontId="29" fillId="0" borderId="6" xfId="0" applyNumberFormat="1" applyFont="1" applyFill="1" applyBorder="1" applyAlignment="1">
      <alignment vertical="top" wrapText="1"/>
    </xf>
    <xf numFmtId="0" fontId="29" fillId="0" borderId="0" xfId="341" applyFont="1" applyFill="1" applyAlignment="1">
      <alignment vertical="top"/>
    </xf>
    <xf numFmtId="0" fontId="29" fillId="0" borderId="34" xfId="341" applyFont="1" applyFill="1" applyBorder="1" applyAlignment="1">
      <alignment horizontal="center" vertical="top" wrapText="1"/>
    </xf>
    <xf numFmtId="0" fontId="29" fillId="0" borderId="36" xfId="341" applyFont="1" applyFill="1" applyBorder="1" applyAlignment="1">
      <alignment vertical="top" wrapText="1"/>
    </xf>
    <xf numFmtId="0" fontId="29" fillId="0" borderId="5" xfId="341" applyFont="1" applyFill="1" applyBorder="1" applyAlignment="1">
      <alignment horizontal="center" vertical="top" wrapText="1"/>
    </xf>
    <xf numFmtId="0" fontId="29" fillId="0" borderId="40" xfId="341" applyFont="1" applyFill="1" applyBorder="1" applyAlignment="1">
      <alignment vertical="top" wrapText="1"/>
    </xf>
    <xf numFmtId="2" fontId="29" fillId="0" borderId="5" xfId="341" applyNumberFormat="1" applyFont="1" applyFill="1" applyBorder="1" applyAlignment="1">
      <alignment vertical="top"/>
    </xf>
    <xf numFmtId="0" fontId="29" fillId="0" borderId="6" xfId="341" applyFont="1" applyFill="1" applyBorder="1" applyAlignment="1">
      <alignment horizontal="center" vertical="top"/>
    </xf>
    <xf numFmtId="0" fontId="29" fillId="0" borderId="7" xfId="341" applyFont="1" applyFill="1" applyBorder="1" applyAlignment="1">
      <alignment vertical="top"/>
    </xf>
    <xf numFmtId="0" fontId="29" fillId="0" borderId="8" xfId="341" applyFont="1" applyFill="1" applyBorder="1" applyAlignment="1">
      <alignment vertical="top"/>
    </xf>
    <xf numFmtId="0" fontId="29" fillId="0" borderId="6" xfId="341" applyFont="1" applyFill="1" applyBorder="1" applyAlignment="1">
      <alignment vertical="top" wrapText="1"/>
    </xf>
    <xf numFmtId="2" fontId="29" fillId="0" borderId="6" xfId="341" applyNumberFormat="1" applyFont="1" applyFill="1" applyBorder="1" applyAlignment="1">
      <alignment horizontal="right" vertical="top" wrapText="1"/>
    </xf>
    <xf numFmtId="0" fontId="29" fillId="0" borderId="6" xfId="341" applyFont="1" applyFill="1" applyBorder="1" applyAlignment="1">
      <alignment vertical="top"/>
    </xf>
    <xf numFmtId="0" fontId="29" fillId="0" borderId="8" xfId="341" applyFont="1" applyFill="1" applyBorder="1" applyAlignment="1">
      <alignment horizontal="left" vertical="top"/>
    </xf>
    <xf numFmtId="0" fontId="29" fillId="0" borderId="7" xfId="341" applyFont="1" applyFill="1" applyBorder="1" applyAlignment="1">
      <alignment horizontal="right" vertical="top" wrapText="1"/>
    </xf>
    <xf numFmtId="0" fontId="29" fillId="0" borderId="8" xfId="341" applyFont="1" applyFill="1" applyBorder="1" applyAlignment="1">
      <alignment horizontal="left" vertical="top" wrapText="1"/>
    </xf>
    <xf numFmtId="2" fontId="29" fillId="0" borderId="7" xfId="341" applyNumberFormat="1" applyFont="1" applyFill="1" applyBorder="1" applyAlignment="1">
      <alignment horizontal="right" vertical="top" wrapText="1"/>
    </xf>
    <xf numFmtId="0" fontId="29" fillId="0" borderId="6" xfId="606" applyFont="1" applyFill="1" applyBorder="1" applyAlignment="1">
      <alignment horizontal="center" vertical="top" wrapText="1"/>
    </xf>
    <xf numFmtId="0" fontId="29" fillId="0" borderId="7" xfId="341" applyFont="1" applyFill="1" applyBorder="1" applyAlignment="1">
      <alignment horizontal="right" vertical="top"/>
    </xf>
    <xf numFmtId="2" fontId="29" fillId="0" borderId="7" xfId="341" applyNumberFormat="1" applyFont="1" applyFill="1" applyBorder="1" applyAlignment="1">
      <alignment horizontal="right" vertical="top"/>
    </xf>
    <xf numFmtId="2" fontId="29" fillId="0" borderId="7" xfId="341" applyNumberFormat="1" applyFont="1" applyFill="1" applyBorder="1" applyAlignment="1">
      <alignment vertical="top"/>
    </xf>
    <xf numFmtId="2" fontId="29" fillId="0" borderId="0" xfId="341" applyNumberFormat="1" applyFont="1" applyFill="1" applyAlignment="1">
      <alignment vertical="top"/>
    </xf>
    <xf numFmtId="0" fontId="29" fillId="0" borderId="0" xfId="341" applyFont="1" applyFill="1" applyBorder="1" applyAlignment="1">
      <alignment vertical="top"/>
    </xf>
    <xf numFmtId="0" fontId="29" fillId="0" borderId="0" xfId="341" applyFont="1" applyFill="1" applyAlignment="1">
      <alignment horizontal="center" vertical="top"/>
    </xf>
    <xf numFmtId="2" fontId="29" fillId="0" borderId="0" xfId="341" applyNumberFormat="1" applyFont="1" applyFill="1" applyAlignment="1">
      <alignment horizontal="center" vertical="top"/>
    </xf>
    <xf numFmtId="0" fontId="74" fillId="0" borderId="0" xfId="341" applyFont="1" applyFill="1"/>
    <xf numFmtId="169" fontId="29" fillId="0" borderId="7" xfId="341" applyNumberFormat="1" applyFont="1" applyFill="1" applyBorder="1" applyAlignment="1">
      <alignment horizontal="right" vertical="top"/>
    </xf>
    <xf numFmtId="2" fontId="29" fillId="0" borderId="6" xfId="345" applyNumberFormat="1" applyFont="1" applyFill="1" applyBorder="1" applyAlignment="1" applyProtection="1">
      <alignment vertical="top"/>
      <protection locked="0"/>
    </xf>
    <xf numFmtId="0" fontId="29" fillId="0" borderId="6" xfId="676" applyNumberFormat="1" applyFont="1" applyFill="1" applyBorder="1" applyAlignment="1" applyProtection="1">
      <alignment vertical="top" wrapText="1"/>
    </xf>
    <xf numFmtId="169" fontId="29" fillId="0" borderId="7" xfId="676" applyNumberFormat="1" applyFont="1" applyFill="1" applyBorder="1" applyAlignment="1">
      <alignment vertical="top"/>
    </xf>
    <xf numFmtId="0" fontId="29" fillId="0" borderId="8" xfId="676" applyFont="1" applyFill="1" applyBorder="1" applyAlignment="1">
      <alignment vertical="top" wrapText="1"/>
    </xf>
    <xf numFmtId="0" fontId="29" fillId="0" borderId="6" xfId="676" applyFont="1" applyFill="1" applyBorder="1" applyAlignment="1">
      <alignment horizontal="center" vertical="top" wrapText="1"/>
    </xf>
    <xf numFmtId="2" fontId="29" fillId="0" borderId="6" xfId="341" applyNumberFormat="1" applyFont="1" applyFill="1" applyBorder="1" applyAlignment="1">
      <alignment horizontal="right" vertical="top"/>
    </xf>
    <xf numFmtId="0" fontId="29" fillId="0" borderId="6" xfId="341" quotePrefix="1" applyFont="1" applyFill="1" applyBorder="1" applyAlignment="1">
      <alignment vertical="top"/>
    </xf>
    <xf numFmtId="0" fontId="29" fillId="0" borderId="6" xfId="676" applyFont="1" applyFill="1" applyBorder="1" applyAlignment="1">
      <alignment horizontal="center" vertical="top"/>
    </xf>
    <xf numFmtId="169" fontId="29" fillId="0" borderId="9" xfId="341" applyNumberFormat="1" applyFont="1" applyFill="1" applyBorder="1" applyAlignment="1">
      <alignment horizontal="right" vertical="top"/>
    </xf>
    <xf numFmtId="2" fontId="29" fillId="0" borderId="6" xfId="676" applyNumberFormat="1" applyFont="1" applyFill="1" applyBorder="1" applyAlignment="1">
      <alignment vertical="top" wrapText="1"/>
    </xf>
    <xf numFmtId="0" fontId="29" fillId="0" borderId="6" xfId="607" applyFont="1" applyFill="1" applyBorder="1" applyAlignment="1">
      <alignment horizontal="center" vertical="top" wrapText="1"/>
    </xf>
    <xf numFmtId="0" fontId="29" fillId="0" borderId="6" xfId="341" applyFont="1" applyFill="1" applyBorder="1" applyAlignment="1" applyProtection="1">
      <alignment horizontal="center" vertical="top"/>
    </xf>
    <xf numFmtId="0" fontId="29" fillId="0" borderId="6" xfId="0" applyFont="1" applyFill="1" applyBorder="1" applyAlignment="1">
      <alignment horizontal="center" vertical="top" wrapText="1"/>
    </xf>
    <xf numFmtId="0" fontId="29" fillId="0" borderId="6" xfId="341" applyFont="1" applyFill="1" applyBorder="1" applyAlignment="1" applyProtection="1">
      <alignment horizontal="left" vertical="top" wrapText="1"/>
    </xf>
    <xf numFmtId="0" fontId="29" fillId="0" borderId="6" xfId="341" applyFont="1" applyFill="1" applyBorder="1" applyAlignment="1" applyProtection="1">
      <alignment horizontal="center" vertical="top" wrapText="1"/>
    </xf>
    <xf numFmtId="177" fontId="29" fillId="0" borderId="6" xfId="341" applyNumberFormat="1" applyFont="1" applyFill="1" applyBorder="1" applyAlignment="1" applyProtection="1">
      <alignment horizontal="center" vertical="top" wrapText="1"/>
    </xf>
    <xf numFmtId="177" fontId="29" fillId="0" borderId="7" xfId="341" applyNumberFormat="1" applyFont="1" applyFill="1" applyBorder="1" applyAlignment="1" applyProtection="1">
      <alignment vertical="top"/>
    </xf>
    <xf numFmtId="177" fontId="29" fillId="0" borderId="6" xfId="341" applyNumberFormat="1" applyFont="1" applyFill="1" applyBorder="1" applyAlignment="1" applyProtection="1">
      <alignment vertical="top" wrapText="1"/>
    </xf>
    <xf numFmtId="177" fontId="29" fillId="0" borderId="6" xfId="341" applyNumberFormat="1" applyFont="1" applyFill="1" applyBorder="1" applyAlignment="1" applyProtection="1">
      <alignment horizontal="right" vertical="top"/>
    </xf>
    <xf numFmtId="0" fontId="29" fillId="0" borderId="6" xfId="345" applyNumberFormat="1" applyFont="1" applyFill="1" applyBorder="1" applyAlignment="1" applyProtection="1">
      <alignment vertical="top" wrapText="1"/>
    </xf>
    <xf numFmtId="0" fontId="33" fillId="0" borderId="37" xfId="341" applyFont="1" applyFill="1" applyBorder="1" applyAlignment="1">
      <alignment horizontal="right" vertical="center" wrapText="1"/>
    </xf>
    <xf numFmtId="2" fontId="29" fillId="0" borderId="42" xfId="341" applyNumberFormat="1" applyFont="1" applyFill="1" applyBorder="1" applyAlignment="1">
      <alignment vertical="center"/>
    </xf>
    <xf numFmtId="2" fontId="29" fillId="0" borderId="37" xfId="341" applyNumberFormat="1" applyFont="1" applyFill="1" applyBorder="1" applyAlignment="1">
      <alignment horizontal="right" vertical="center"/>
    </xf>
    <xf numFmtId="0" fontId="29" fillId="0" borderId="37" xfId="341" applyFont="1" applyFill="1" applyBorder="1" applyAlignment="1">
      <alignment horizontal="left" vertical="center"/>
    </xf>
    <xf numFmtId="2" fontId="33" fillId="0" borderId="37" xfId="345" applyNumberFormat="1" applyFont="1" applyFill="1" applyBorder="1" applyAlignment="1">
      <alignment vertical="center"/>
    </xf>
    <xf numFmtId="0" fontId="29" fillId="0" borderId="0" xfId="341" applyFont="1" applyFill="1" applyBorder="1" applyAlignment="1">
      <alignment horizontal="right" vertical="top"/>
    </xf>
    <xf numFmtId="2" fontId="29" fillId="0" borderId="0" xfId="341" applyNumberFormat="1" applyFont="1" applyFill="1" applyAlignment="1">
      <alignment horizontal="right" vertical="top"/>
    </xf>
    <xf numFmtId="0" fontId="29" fillId="0" borderId="0" xfId="341" applyFont="1" applyFill="1" applyAlignment="1">
      <alignment horizontal="left" vertical="top"/>
    </xf>
    <xf numFmtId="0" fontId="20" fillId="0" borderId="34" xfId="0" applyFont="1" applyFill="1" applyBorder="1" applyAlignment="1">
      <alignment horizontal="center" vertical="top" wrapText="1"/>
    </xf>
    <xf numFmtId="0" fontId="20" fillId="0" borderId="34" xfId="0" applyFont="1" applyFill="1" applyBorder="1" applyAlignment="1">
      <alignment horizontal="left" vertical="top" wrapText="1"/>
    </xf>
    <xf numFmtId="0" fontId="20" fillId="0" borderId="36" xfId="0" applyFont="1" applyFill="1" applyBorder="1" applyAlignment="1">
      <alignment vertical="top" wrapText="1"/>
    </xf>
    <xf numFmtId="2" fontId="26" fillId="0" borderId="37" xfId="0" applyNumberFormat="1" applyFont="1" applyFill="1" applyBorder="1" applyAlignment="1">
      <alignment vertical="center"/>
    </xf>
    <xf numFmtId="0" fontId="26" fillId="0" borderId="6" xfId="0" applyFont="1" applyFill="1" applyBorder="1" applyAlignment="1">
      <alignment vertical="top" wrapText="1"/>
    </xf>
    <xf numFmtId="0" fontId="20" fillId="0" borderId="34" xfId="0" applyFont="1" applyFill="1" applyBorder="1" applyAlignment="1">
      <alignment vertical="top" wrapText="1"/>
    </xf>
    <xf numFmtId="2" fontId="29" fillId="0" borderId="6" xfId="0" applyNumberFormat="1" applyFont="1" applyFill="1" applyBorder="1" applyAlignment="1" applyProtection="1">
      <alignment horizontal="right" vertical="top" wrapText="1"/>
    </xf>
    <xf numFmtId="0" fontId="29" fillId="0" borderId="0" xfId="0" applyFont="1" applyFill="1" applyAlignment="1">
      <alignment vertical="center"/>
    </xf>
    <xf numFmtId="0" fontId="29" fillId="0" borderId="0" xfId="0" applyFont="1" applyFill="1" applyAlignment="1">
      <alignment vertical="top"/>
    </xf>
    <xf numFmtId="0" fontId="20" fillId="0" borderId="34" xfId="0" applyFont="1" applyFill="1" applyBorder="1" applyAlignment="1">
      <alignment horizontal="center" vertical="top"/>
    </xf>
    <xf numFmtId="0" fontId="20" fillId="0" borderId="34" xfId="0" applyFont="1" applyFill="1" applyBorder="1" applyAlignment="1" applyProtection="1">
      <alignment vertical="top" wrapText="1"/>
    </xf>
    <xf numFmtId="0" fontId="20" fillId="0" borderId="35" xfId="0" applyFont="1" applyFill="1" applyBorder="1" applyAlignment="1">
      <alignment vertical="top"/>
    </xf>
    <xf numFmtId="0" fontId="71" fillId="0" borderId="34" xfId="0" applyFont="1" applyFill="1" applyBorder="1" applyAlignment="1">
      <alignment vertical="top" wrapText="1"/>
    </xf>
    <xf numFmtId="2" fontId="20" fillId="0" borderId="34" xfId="0" applyNumberFormat="1" applyFont="1" applyFill="1" applyBorder="1" applyAlignment="1">
      <alignment horizontal="right" vertical="top"/>
    </xf>
    <xf numFmtId="0" fontId="71" fillId="0" borderId="34" xfId="0" applyFont="1" applyFill="1" applyBorder="1" applyAlignment="1">
      <alignment vertical="top"/>
    </xf>
    <xf numFmtId="0" fontId="29" fillId="0" borderId="34" xfId="0" applyFont="1" applyFill="1" applyBorder="1" applyAlignment="1">
      <alignment vertical="top"/>
    </xf>
    <xf numFmtId="169" fontId="29" fillId="0" borderId="6" xfId="0" applyNumberFormat="1" applyFont="1" applyFill="1" applyBorder="1" applyAlignment="1">
      <alignment vertical="top"/>
    </xf>
    <xf numFmtId="2" fontId="71" fillId="0" borderId="6" xfId="0" applyNumberFormat="1" applyFont="1" applyFill="1" applyBorder="1" applyAlignment="1">
      <alignment vertical="top" wrapText="1"/>
    </xf>
    <xf numFmtId="169" fontId="71" fillId="0" borderId="6" xfId="0" applyNumberFormat="1" applyFont="1" applyFill="1" applyBorder="1" applyAlignment="1">
      <alignment vertical="top"/>
    </xf>
    <xf numFmtId="169" fontId="29" fillId="0" borderId="6" xfId="0" applyNumberFormat="1" applyFont="1" applyFill="1" applyBorder="1" applyAlignment="1">
      <alignment vertical="top" wrapText="1"/>
    </xf>
    <xf numFmtId="2" fontId="20" fillId="0" borderId="8" xfId="0" applyNumberFormat="1" applyFont="1" applyFill="1" applyBorder="1" applyAlignment="1">
      <alignment vertical="top"/>
    </xf>
    <xf numFmtId="2" fontId="26" fillId="0" borderId="37" xfId="0" applyNumberFormat="1" applyFont="1" applyFill="1" applyBorder="1" applyAlignment="1">
      <alignment horizontal="right" vertical="center"/>
    </xf>
    <xf numFmtId="0" fontId="20" fillId="0" borderId="41" xfId="0" applyFont="1" applyFill="1" applyBorder="1" applyAlignment="1">
      <alignment vertical="center"/>
    </xf>
    <xf numFmtId="0" fontId="20" fillId="0" borderId="42" xfId="0" applyFont="1" applyFill="1" applyBorder="1" applyAlignment="1">
      <alignment vertical="center"/>
    </xf>
    <xf numFmtId="0" fontId="26" fillId="0" borderId="37" xfId="0" applyFont="1" applyFill="1" applyBorder="1" applyAlignment="1">
      <alignment vertical="center"/>
    </xf>
    <xf numFmtId="0" fontId="71" fillId="0" borderId="37" xfId="0" applyFont="1" applyFill="1" applyBorder="1" applyAlignment="1">
      <alignment vertical="center"/>
    </xf>
    <xf numFmtId="169" fontId="29" fillId="0" borderId="37" xfId="0" applyNumberFormat="1" applyFont="1" applyFill="1" applyBorder="1" applyAlignment="1">
      <alignment vertical="center"/>
    </xf>
    <xf numFmtId="0" fontId="20" fillId="0" borderId="0" xfId="0" applyFont="1" applyFill="1"/>
    <xf numFmtId="0" fontId="20" fillId="0" borderId="34" xfId="0" applyFont="1" applyFill="1" applyBorder="1"/>
    <xf numFmtId="0" fontId="20" fillId="0" borderId="6" xfId="0" applyFont="1" applyFill="1" applyBorder="1" applyAlignment="1">
      <alignment horizontal="right" vertical="top" wrapText="1"/>
    </xf>
    <xf numFmtId="0" fontId="20" fillId="0" borderId="7" xfId="0" applyFont="1" applyFill="1" applyBorder="1" applyAlignment="1">
      <alignment vertical="top" wrapText="1"/>
    </xf>
    <xf numFmtId="0" fontId="20" fillId="0" borderId="7" xfId="0" applyFont="1" applyFill="1" applyBorder="1"/>
    <xf numFmtId="0" fontId="20" fillId="0" borderId="8" xfId="0" applyFont="1" applyFill="1" applyBorder="1"/>
    <xf numFmtId="0" fontId="20" fillId="0" borderId="0" xfId="0" applyFont="1" applyFill="1" applyAlignment="1">
      <alignment horizontal="center"/>
    </xf>
    <xf numFmtId="0" fontId="20" fillId="0" borderId="0" xfId="0" applyFont="1" applyFill="1" applyAlignment="1"/>
    <xf numFmtId="2" fontId="20" fillId="0" borderId="0" xfId="0" applyNumberFormat="1" applyFont="1" applyFill="1"/>
    <xf numFmtId="0" fontId="29" fillId="0" borderId="6" xfId="0" applyFont="1" applyFill="1" applyBorder="1" applyAlignment="1">
      <alignment horizontal="left" vertical="top" wrapText="1"/>
    </xf>
    <xf numFmtId="0" fontId="29" fillId="0" borderId="6" xfId="0" applyFont="1" applyFill="1" applyBorder="1" applyAlignment="1" applyProtection="1">
      <alignment vertical="top" wrapText="1"/>
    </xf>
    <xf numFmtId="169" fontId="29" fillId="0" borderId="8" xfId="0" applyNumberFormat="1" applyFont="1" applyFill="1" applyBorder="1" applyAlignment="1" applyProtection="1">
      <alignment horizontal="left" vertical="top"/>
    </xf>
    <xf numFmtId="0" fontId="29" fillId="0" borderId="6" xfId="676" applyFill="1" applyBorder="1" applyAlignment="1">
      <alignment horizontal="center" vertical="top" wrapText="1"/>
    </xf>
    <xf numFmtId="0" fontId="29" fillId="0" borderId="0" xfId="684" applyFont="1" applyFill="1"/>
    <xf numFmtId="0" fontId="29" fillId="0" borderId="0" xfId="685" applyFont="1" applyFill="1"/>
    <xf numFmtId="2" fontId="29" fillId="0" borderId="13" xfId="378" applyNumberFormat="1" applyFont="1" applyFill="1" applyBorder="1" applyAlignment="1">
      <alignment vertical="top"/>
    </xf>
    <xf numFmtId="0" fontId="29" fillId="0" borderId="14" xfId="684" applyFont="1" applyFill="1" applyBorder="1"/>
    <xf numFmtId="0" fontId="29" fillId="0" borderId="37" xfId="684" applyFont="1" applyFill="1" applyBorder="1" applyAlignment="1">
      <alignment horizontal="center" vertical="center"/>
    </xf>
    <xf numFmtId="0" fontId="33" fillId="0" borderId="37" xfId="684" applyFont="1" applyFill="1" applyBorder="1" applyAlignment="1">
      <alignment horizontal="right" vertical="center"/>
    </xf>
    <xf numFmtId="0" fontId="33" fillId="0" borderId="41" xfId="684" applyFont="1" applyFill="1" applyBorder="1" applyAlignment="1">
      <alignment horizontal="center" vertical="center"/>
    </xf>
    <xf numFmtId="0" fontId="33" fillId="0" borderId="42" xfId="684" applyFont="1" applyFill="1" applyBorder="1" applyAlignment="1">
      <alignment horizontal="center" vertical="center"/>
    </xf>
    <xf numFmtId="0" fontId="33" fillId="0" borderId="37" xfId="684" applyFont="1" applyFill="1" applyBorder="1" applyAlignment="1">
      <alignment horizontal="center" vertical="center"/>
    </xf>
    <xf numFmtId="2" fontId="33" fillId="0" borderId="37" xfId="684" applyNumberFormat="1" applyFont="1" applyFill="1" applyBorder="1" applyAlignment="1">
      <alignment horizontal="center" vertical="center"/>
    </xf>
    <xf numFmtId="2" fontId="33" fillId="0" borderId="37" xfId="378" applyNumberFormat="1" applyFont="1" applyFill="1" applyBorder="1" applyAlignment="1">
      <alignment vertical="center" wrapText="1"/>
    </xf>
    <xf numFmtId="0" fontId="29" fillId="0" borderId="0" xfId="684" applyFont="1" applyFill="1" applyAlignment="1">
      <alignment vertical="center"/>
    </xf>
    <xf numFmtId="0" fontId="29" fillId="0" borderId="0" xfId="684" applyFont="1" applyFill="1" applyAlignment="1">
      <alignment horizontal="center"/>
    </xf>
    <xf numFmtId="2" fontId="29" fillId="0" borderId="0" xfId="684" applyNumberFormat="1" applyFont="1" applyFill="1" applyAlignment="1">
      <alignment horizontal="center"/>
    </xf>
    <xf numFmtId="0" fontId="33" fillId="0" borderId="0" xfId="684" applyFont="1" applyFill="1"/>
    <xf numFmtId="0" fontId="82" fillId="0" borderId="0" xfId="0" applyFont="1" applyFill="1"/>
    <xf numFmtId="0" fontId="29" fillId="0" borderId="4" xfId="0" applyFont="1" applyFill="1" applyBorder="1" applyAlignment="1">
      <alignment horizontal="center" vertical="top" wrapText="1"/>
    </xf>
    <xf numFmtId="0" fontId="29" fillId="0" borderId="4" xfId="0" applyFont="1" applyFill="1" applyBorder="1" applyAlignment="1">
      <alignment horizontal="left" vertical="top" wrapText="1"/>
    </xf>
    <xf numFmtId="2" fontId="29" fillId="0" borderId="4" xfId="0" applyNumberFormat="1" applyFont="1" applyFill="1" applyBorder="1" applyAlignment="1">
      <alignment horizontal="right" vertical="top" wrapText="1"/>
    </xf>
    <xf numFmtId="0" fontId="29" fillId="0" borderId="0" xfId="0" applyFont="1" applyFill="1" applyAlignment="1">
      <alignment horizontal="center" vertical="top"/>
    </xf>
    <xf numFmtId="0" fontId="29" fillId="0" borderId="0" xfId="0" applyFont="1" applyFill="1" applyBorder="1" applyAlignment="1">
      <alignment horizontal="right" vertical="top"/>
    </xf>
    <xf numFmtId="169" fontId="29" fillId="0" borderId="7" xfId="0" applyNumberFormat="1" applyFont="1" applyFill="1" applyBorder="1" applyAlignment="1">
      <alignment vertical="top" wrapText="1"/>
    </xf>
    <xf numFmtId="0" fontId="29" fillId="0" borderId="34" xfId="341" applyFont="1" applyFill="1" applyBorder="1" applyAlignment="1">
      <alignment vertical="top" wrapText="1"/>
    </xf>
    <xf numFmtId="0" fontId="29" fillId="0" borderId="37" xfId="0" applyFont="1" applyFill="1" applyBorder="1" applyAlignment="1">
      <alignment vertical="center"/>
    </xf>
    <xf numFmtId="0" fontId="82" fillId="0" borderId="0" xfId="0" applyFont="1" applyFill="1" applyAlignment="1">
      <alignment vertical="center"/>
    </xf>
    <xf numFmtId="2" fontId="29" fillId="0" borderId="0" xfId="0" applyNumberFormat="1" applyFont="1" applyFill="1" applyBorder="1" applyAlignment="1">
      <alignment horizontal="right" vertical="top"/>
    </xf>
    <xf numFmtId="0" fontId="20" fillId="0" borderId="36" xfId="0" applyFont="1" applyFill="1" applyBorder="1" applyAlignment="1">
      <alignment vertical="top"/>
    </xf>
    <xf numFmtId="0" fontId="29" fillId="0" borderId="4" xfId="0" applyFont="1" applyFill="1" applyBorder="1" applyAlignment="1">
      <alignment horizontal="center" vertical="center" wrapText="1"/>
    </xf>
    <xf numFmtId="0" fontId="33" fillId="0" borderId="4" xfId="0" applyFont="1" applyFill="1" applyBorder="1" applyAlignment="1">
      <alignment horizontal="right" vertical="center" wrapText="1"/>
    </xf>
    <xf numFmtId="2" fontId="33" fillId="0" borderId="4" xfId="0" applyNumberFormat="1" applyFont="1" applyFill="1" applyBorder="1" applyAlignment="1">
      <alignment horizontal="right" vertical="center"/>
    </xf>
    <xf numFmtId="0" fontId="29" fillId="0" borderId="4" xfId="0" applyFont="1" applyFill="1" applyBorder="1" applyAlignment="1">
      <alignment horizontal="center" vertical="center"/>
    </xf>
    <xf numFmtId="0" fontId="33" fillId="0" borderId="4" xfId="0" applyFont="1" applyFill="1" applyBorder="1" applyAlignment="1">
      <alignment horizontal="right" vertical="center"/>
    </xf>
    <xf numFmtId="0" fontId="29" fillId="0" borderId="13" xfId="341" applyFont="1" applyFill="1" applyBorder="1" applyAlignment="1">
      <alignment horizontal="center" vertical="top" wrapText="1"/>
    </xf>
    <xf numFmtId="0" fontId="29" fillId="0" borderId="13" xfId="345" applyNumberFormat="1" applyFont="1" applyFill="1" applyBorder="1" applyAlignment="1" applyProtection="1">
      <alignment vertical="top" wrapText="1"/>
    </xf>
    <xf numFmtId="169" fontId="29" fillId="0" borderId="39" xfId="341" applyNumberFormat="1" applyFont="1" applyFill="1" applyBorder="1" applyAlignment="1">
      <alignment horizontal="right" vertical="top" wrapText="1"/>
    </xf>
    <xf numFmtId="2" fontId="29" fillId="0" borderId="5" xfId="341" applyNumberFormat="1" applyFont="1" applyFill="1" applyBorder="1" applyAlignment="1">
      <alignment horizontal="right" vertical="top" wrapText="1"/>
    </xf>
    <xf numFmtId="0" fontId="29" fillId="0" borderId="5" xfId="341" quotePrefix="1" applyFont="1" applyFill="1" applyBorder="1" applyAlignment="1">
      <alignment horizontal="left" vertical="top"/>
    </xf>
    <xf numFmtId="0" fontId="29" fillId="0" borderId="6" xfId="676" applyFont="1" applyFill="1" applyBorder="1" applyAlignment="1">
      <alignment horizontal="left" vertical="top" wrapText="1"/>
    </xf>
    <xf numFmtId="0" fontId="20" fillId="0" borderId="34" xfId="690" applyFont="1" applyFill="1" applyBorder="1" applyAlignment="1">
      <alignment horizontal="center" vertical="top"/>
    </xf>
    <xf numFmtId="0" fontId="20" fillId="0" borderId="34" xfId="690" applyFont="1" applyFill="1" applyBorder="1" applyAlignment="1" applyProtection="1">
      <alignment vertical="top" wrapText="1"/>
    </xf>
    <xf numFmtId="0" fontId="20" fillId="0" borderId="35" xfId="690" applyFont="1" applyFill="1" applyBorder="1" applyAlignment="1">
      <alignment vertical="top"/>
    </xf>
    <xf numFmtId="0" fontId="20" fillId="0" borderId="36" xfId="690" applyFont="1" applyFill="1" applyBorder="1" applyAlignment="1">
      <alignment vertical="top" wrapText="1"/>
    </xf>
    <xf numFmtId="0" fontId="20" fillId="0" borderId="34" xfId="690" applyFont="1" applyFill="1" applyBorder="1" applyAlignment="1">
      <alignment horizontal="center" vertical="top" wrapText="1"/>
    </xf>
    <xf numFmtId="0" fontId="20" fillId="0" borderId="34" xfId="690" applyFont="1" applyFill="1" applyBorder="1" applyAlignment="1">
      <alignment vertical="top" wrapText="1"/>
    </xf>
    <xf numFmtId="2" fontId="29" fillId="0" borderId="34" xfId="690" applyNumberFormat="1" applyFont="1" applyFill="1" applyBorder="1" applyAlignment="1">
      <alignment horizontal="right" vertical="top"/>
    </xf>
    <xf numFmtId="0" fontId="20" fillId="0" borderId="6" xfId="690" applyFont="1" applyFill="1" applyBorder="1" applyAlignment="1">
      <alignment horizontal="center" vertical="top"/>
    </xf>
    <xf numFmtId="0" fontId="20" fillId="0" borderId="6" xfId="690" applyFont="1" applyFill="1" applyBorder="1" applyAlignment="1" applyProtection="1">
      <alignment vertical="top" wrapText="1"/>
    </xf>
    <xf numFmtId="169" fontId="20" fillId="0" borderId="7" xfId="690" applyNumberFormat="1" applyFont="1" applyFill="1" applyBorder="1" applyAlignment="1">
      <alignment vertical="top"/>
    </xf>
    <xf numFmtId="0" fontId="20" fillId="0" borderId="8" xfId="690" applyFont="1" applyFill="1" applyBorder="1" applyAlignment="1">
      <alignment vertical="top" wrapText="1"/>
    </xf>
    <xf numFmtId="0" fontId="20" fillId="0" borderId="6" xfId="690" applyFont="1" applyFill="1" applyBorder="1" applyAlignment="1">
      <alignment horizontal="center" vertical="top" wrapText="1"/>
    </xf>
    <xf numFmtId="2" fontId="20" fillId="0" borderId="6" xfId="690" applyNumberFormat="1" applyFont="1" applyFill="1" applyBorder="1" applyAlignment="1">
      <alignment vertical="top" wrapText="1"/>
    </xf>
    <xf numFmtId="2" fontId="29" fillId="0" borderId="6" xfId="690" applyNumberFormat="1" applyFont="1" applyFill="1" applyBorder="1" applyAlignment="1">
      <alignment vertical="top" wrapText="1"/>
    </xf>
    <xf numFmtId="0" fontId="29" fillId="0" borderId="6" xfId="690" applyFont="1" applyFill="1" applyBorder="1" applyAlignment="1">
      <alignment horizontal="center" vertical="top"/>
    </xf>
    <xf numFmtId="0" fontId="29" fillId="0" borderId="6" xfId="690" applyFont="1" applyFill="1" applyBorder="1" applyAlignment="1" applyProtection="1">
      <alignment vertical="top" wrapText="1"/>
    </xf>
    <xf numFmtId="0" fontId="29" fillId="0" borderId="8" xfId="690" applyFont="1" applyFill="1" applyBorder="1" applyAlignment="1">
      <alignment vertical="top" wrapText="1"/>
    </xf>
    <xf numFmtId="0" fontId="29" fillId="0" borderId="6" xfId="690" applyFont="1" applyFill="1" applyBorder="1" applyAlignment="1">
      <alignment horizontal="center" vertical="top" wrapText="1"/>
    </xf>
    <xf numFmtId="0" fontId="29" fillId="0" borderId="6" xfId="690" applyFont="1" applyFill="1" applyBorder="1" applyAlignment="1">
      <alignment horizontal="left" vertical="top" wrapText="1"/>
    </xf>
    <xf numFmtId="169" fontId="29" fillId="0" borderId="6" xfId="690" applyNumberFormat="1" applyFont="1" applyFill="1" applyBorder="1" applyAlignment="1">
      <alignment horizontal="center" vertical="top" wrapText="1"/>
    </xf>
    <xf numFmtId="0" fontId="29" fillId="0" borderId="6" xfId="690" applyFont="1" applyFill="1" applyBorder="1" applyAlignment="1">
      <alignment vertical="top" wrapText="1"/>
    </xf>
    <xf numFmtId="169" fontId="29" fillId="0" borderId="8" xfId="690" applyNumberFormat="1" applyFont="1" applyFill="1" applyBorder="1" applyAlignment="1">
      <alignment horizontal="left" vertical="top"/>
    </xf>
    <xf numFmtId="169" fontId="29" fillId="0" borderId="8" xfId="690" applyNumberFormat="1" applyFont="1" applyFill="1" applyBorder="1" applyAlignment="1" applyProtection="1">
      <alignment horizontal="left" vertical="top"/>
    </xf>
    <xf numFmtId="0" fontId="20" fillId="0" borderId="6" xfId="690" applyFont="1" applyFill="1" applyBorder="1" applyAlignment="1">
      <alignment vertical="top" wrapText="1"/>
    </xf>
    <xf numFmtId="0" fontId="20" fillId="0" borderId="8" xfId="690" applyFont="1" applyFill="1" applyBorder="1" applyAlignment="1">
      <alignment horizontal="left" vertical="top"/>
    </xf>
    <xf numFmtId="2" fontId="20" fillId="0" borderId="6" xfId="690" applyNumberFormat="1" applyFont="1" applyFill="1" applyBorder="1" applyAlignment="1">
      <alignment vertical="top"/>
    </xf>
    <xf numFmtId="2" fontId="26" fillId="0" borderId="37" xfId="690" applyNumberFormat="1" applyFont="1" applyFill="1" applyBorder="1" applyAlignment="1">
      <alignment horizontal="right" vertical="center"/>
    </xf>
    <xf numFmtId="2" fontId="20" fillId="0" borderId="41" xfId="690" applyNumberFormat="1" applyFont="1" applyFill="1" applyBorder="1" applyAlignment="1">
      <alignment vertical="top" wrapText="1"/>
    </xf>
    <xf numFmtId="2" fontId="20" fillId="0" borderId="42" xfId="690" applyNumberFormat="1" applyFont="1" applyFill="1" applyBorder="1" applyAlignment="1">
      <alignment vertical="top" wrapText="1"/>
    </xf>
    <xf numFmtId="2" fontId="20" fillId="0" borderId="37" xfId="690" applyNumberFormat="1" applyFont="1" applyFill="1" applyBorder="1" applyAlignment="1">
      <alignment horizontal="center" vertical="top" wrapText="1"/>
    </xf>
    <xf numFmtId="2" fontId="20" fillId="0" borderId="37" xfId="690" applyNumberFormat="1" applyFont="1" applyFill="1" applyBorder="1" applyAlignment="1">
      <alignment vertical="top" wrapText="1"/>
    </xf>
    <xf numFmtId="2" fontId="26" fillId="0" borderId="37" xfId="690" applyNumberFormat="1" applyFont="1" applyFill="1" applyBorder="1" applyAlignment="1">
      <alignment vertical="center" wrapText="1"/>
    </xf>
    <xf numFmtId="0" fontId="20" fillId="0" borderId="0" xfId="690" applyFont="1" applyFill="1" applyAlignment="1">
      <alignment vertical="top"/>
    </xf>
    <xf numFmtId="2" fontId="20" fillId="0" borderId="0" xfId="690" applyNumberFormat="1" applyFont="1" applyFill="1" applyAlignment="1">
      <alignment vertical="top"/>
    </xf>
    <xf numFmtId="0" fontId="20" fillId="0" borderId="0" xfId="690" applyFont="1" applyFill="1" applyAlignment="1">
      <alignment horizontal="center" vertical="top"/>
    </xf>
    <xf numFmtId="0" fontId="20" fillId="0" borderId="0" xfId="690" applyFont="1" applyFill="1" applyAlignment="1">
      <alignment vertical="top" wrapText="1"/>
    </xf>
    <xf numFmtId="0" fontId="25" fillId="0" borderId="6" xfId="0" applyFont="1" applyFill="1" applyBorder="1" applyAlignment="1" applyProtection="1">
      <alignment horizontal="left" vertical="top" wrapText="1"/>
    </xf>
    <xf numFmtId="0" fontId="29" fillId="0" borderId="6" xfId="1" applyFont="1" applyFill="1" applyBorder="1" applyAlignment="1">
      <alignment horizontal="center" vertical="top"/>
    </xf>
    <xf numFmtId="2" fontId="29" fillId="0" borderId="6" xfId="1" applyNumberFormat="1" applyFont="1" applyFill="1" applyBorder="1" applyAlignment="1">
      <alignment vertical="top"/>
    </xf>
    <xf numFmtId="2" fontId="0" fillId="0" borderId="6" xfId="1" applyNumberFormat="1" applyFont="1" applyFill="1" applyBorder="1" applyAlignment="1">
      <alignment vertical="top" wrapText="1"/>
    </xf>
    <xf numFmtId="0" fontId="29" fillId="0" borderId="6" xfId="693" applyFont="1" applyFill="1" applyBorder="1" applyAlignment="1">
      <alignment horizontal="center" vertical="top"/>
    </xf>
    <xf numFmtId="0" fontId="29" fillId="0" borderId="7" xfId="693" applyFont="1" applyFill="1" applyBorder="1" applyAlignment="1">
      <alignment vertical="top"/>
    </xf>
    <xf numFmtId="0" fontId="29" fillId="0" borderId="8" xfId="693" applyFont="1" applyFill="1" applyBorder="1" applyAlignment="1">
      <alignment vertical="top"/>
    </xf>
    <xf numFmtId="2" fontId="29" fillId="0" borderId="6" xfId="693" applyNumberFormat="1" applyFont="1" applyFill="1" applyBorder="1" applyAlignment="1">
      <alignment horizontal="right" vertical="top" wrapText="1"/>
    </xf>
    <xf numFmtId="0" fontId="29" fillId="0" borderId="0" xfId="693" applyFont="1" applyFill="1" applyAlignment="1">
      <alignment vertical="top"/>
    </xf>
    <xf numFmtId="0" fontId="29" fillId="0" borderId="7" xfId="1" applyFont="1" applyFill="1" applyBorder="1" applyAlignment="1">
      <alignment horizontal="right" vertical="top"/>
    </xf>
    <xf numFmtId="0" fontId="29" fillId="0" borderId="8" xfId="1" applyFont="1" applyFill="1" applyBorder="1" applyAlignment="1">
      <alignment vertical="top"/>
    </xf>
    <xf numFmtId="2" fontId="29" fillId="0" borderId="6" xfId="1" applyNumberFormat="1" applyFont="1" applyFill="1" applyBorder="1" applyAlignment="1">
      <alignment horizontal="right" vertical="top"/>
    </xf>
    <xf numFmtId="0" fontId="29" fillId="0" borderId="0" xfId="1" applyFont="1" applyFill="1"/>
    <xf numFmtId="0" fontId="20" fillId="0" borderId="6" xfId="693" applyFont="1" applyFill="1" applyBorder="1" applyAlignment="1">
      <alignment vertical="top" wrapText="1"/>
    </xf>
    <xf numFmtId="0" fontId="20" fillId="0" borderId="6" xfId="1" applyFont="1" applyFill="1" applyBorder="1" applyAlignment="1">
      <alignment horizontal="center" vertical="top" wrapText="1"/>
    </xf>
    <xf numFmtId="0" fontId="20" fillId="0" borderId="6" xfId="1" applyFont="1" applyFill="1" applyBorder="1" applyAlignment="1">
      <alignment horizontal="center" vertical="top"/>
    </xf>
    <xf numFmtId="2" fontId="20" fillId="0" borderId="6" xfId="1" applyNumberFormat="1" applyFont="1" applyFill="1" applyBorder="1" applyAlignment="1">
      <alignment vertical="top" wrapText="1"/>
    </xf>
    <xf numFmtId="0" fontId="20" fillId="0" borderId="6" xfId="341" applyFont="1" applyFill="1" applyBorder="1" applyAlignment="1">
      <alignment horizontal="center" vertical="top" wrapText="1"/>
    </xf>
    <xf numFmtId="0" fontId="29" fillId="0" borderId="34" xfId="341" applyFont="1" applyFill="1" applyBorder="1" applyAlignment="1" applyProtection="1">
      <alignment horizontal="center" vertical="top" wrapText="1"/>
    </xf>
    <xf numFmtId="0" fontId="29" fillId="0" borderId="35" xfId="341" applyFont="1" applyFill="1" applyBorder="1" applyAlignment="1">
      <alignment horizontal="right" vertical="top" wrapText="1"/>
    </xf>
    <xf numFmtId="0" fontId="29" fillId="0" borderId="34" xfId="341" applyFont="1" applyFill="1" applyBorder="1" applyAlignment="1">
      <alignment horizontal="right" vertical="top" wrapText="1"/>
    </xf>
    <xf numFmtId="169" fontId="29" fillId="0" borderId="7" xfId="341" applyNumberFormat="1" applyFont="1" applyFill="1" applyBorder="1" applyAlignment="1" applyProtection="1">
      <alignment horizontal="right" vertical="top" wrapText="1"/>
    </xf>
    <xf numFmtId="0" fontId="29" fillId="0" borderId="8" xfId="341" applyFont="1" applyFill="1" applyBorder="1" applyAlignment="1" applyProtection="1">
      <alignment vertical="top" wrapText="1"/>
    </xf>
    <xf numFmtId="2" fontId="29" fillId="0" borderId="6" xfId="341" applyNumberFormat="1" applyFont="1" applyFill="1" applyBorder="1" applyAlignment="1" applyProtection="1">
      <alignment horizontal="right" vertical="top" wrapText="1"/>
    </xf>
    <xf numFmtId="2" fontId="29" fillId="0" borderId="6" xfId="341" applyNumberFormat="1" applyFont="1" applyFill="1" applyBorder="1" applyAlignment="1" applyProtection="1">
      <alignment horizontal="left" vertical="top" wrapText="1"/>
    </xf>
    <xf numFmtId="169" fontId="29" fillId="0" borderId="6" xfId="341" applyNumberFormat="1" applyFont="1" applyFill="1" applyBorder="1" applyAlignment="1" applyProtection="1">
      <alignment horizontal="center" vertical="top" wrapText="1"/>
    </xf>
    <xf numFmtId="0" fontId="20" fillId="0" borderId="6" xfId="341" applyFont="1" applyFill="1" applyBorder="1" applyAlignment="1" applyProtection="1">
      <alignment vertical="top" wrapText="1"/>
    </xf>
    <xf numFmtId="169" fontId="29" fillId="0" borderId="6" xfId="341" applyNumberFormat="1" applyFont="1" applyFill="1" applyBorder="1" applyAlignment="1">
      <alignment horizontal="center" vertical="top" wrapText="1"/>
    </xf>
    <xf numFmtId="0" fontId="20" fillId="0" borderId="6" xfId="341" applyFont="1" applyFill="1" applyBorder="1" applyAlignment="1">
      <alignment vertical="top" wrapText="1"/>
    </xf>
    <xf numFmtId="0" fontId="20" fillId="0" borderId="8" xfId="341" applyFont="1" applyFill="1" applyBorder="1" applyAlignment="1">
      <alignment horizontal="left" vertical="top"/>
    </xf>
    <xf numFmtId="0" fontId="29" fillId="0" borderId="6" xfId="341" applyFont="1" applyFill="1" applyBorder="1" applyAlignment="1" applyProtection="1">
      <alignment vertical="top" wrapText="1"/>
    </xf>
    <xf numFmtId="0" fontId="26" fillId="0" borderId="0" xfId="0" applyFont="1" applyFill="1" applyBorder="1" applyAlignment="1">
      <alignment vertical="center"/>
    </xf>
    <xf numFmtId="0" fontId="26" fillId="0" borderId="0" xfId="0" applyFont="1" applyFill="1" applyBorder="1" applyAlignment="1" applyProtection="1">
      <alignment vertical="top" wrapText="1"/>
    </xf>
    <xf numFmtId="0" fontId="26" fillId="0" borderId="14" xfId="0" applyFont="1" applyFill="1" applyBorder="1" applyAlignment="1">
      <alignment vertical="top" wrapText="1"/>
    </xf>
    <xf numFmtId="2" fontId="29" fillId="0" borderId="6" xfId="341" applyNumberFormat="1" applyFont="1" applyFill="1" applyBorder="1" applyAlignment="1">
      <alignment vertical="top" wrapText="1"/>
    </xf>
    <xf numFmtId="0" fontId="29" fillId="0" borderId="6" xfId="607" applyFont="1" applyFill="1" applyBorder="1" applyAlignment="1">
      <alignment vertical="top" wrapText="1"/>
    </xf>
    <xf numFmtId="0" fontId="29" fillId="0" borderId="6" xfId="759" applyNumberFormat="1" applyFont="1" applyFill="1" applyBorder="1" applyAlignment="1">
      <alignment horizontal="center" vertical="top" wrapText="1"/>
    </xf>
    <xf numFmtId="0" fontId="29" fillId="0" borderId="6" xfId="759" applyNumberFormat="1" applyFont="1" applyFill="1" applyBorder="1" applyAlignment="1">
      <alignment horizontal="center" vertical="top"/>
    </xf>
    <xf numFmtId="2" fontId="29" fillId="0" borderId="6" xfId="607" applyNumberFormat="1" applyFont="1" applyFill="1" applyBorder="1" applyAlignment="1">
      <alignment vertical="top" wrapText="1"/>
    </xf>
    <xf numFmtId="0" fontId="29" fillId="0" borderId="6" xfId="759" applyNumberFormat="1" applyFont="1" applyFill="1" applyBorder="1" applyAlignment="1">
      <alignment vertical="top" wrapText="1"/>
    </xf>
    <xf numFmtId="0" fontId="29" fillId="0" borderId="6" xfId="341" applyFont="1" applyFill="1" applyBorder="1" applyAlignment="1">
      <alignment horizontal="center" vertical="top" wrapText="1"/>
    </xf>
    <xf numFmtId="0" fontId="29" fillId="0" borderId="8" xfId="341" applyFont="1" applyFill="1" applyBorder="1" applyAlignment="1">
      <alignment vertical="top" wrapText="1"/>
    </xf>
    <xf numFmtId="0" fontId="29" fillId="0" borderId="8" xfId="759" applyNumberFormat="1" applyFont="1" applyFill="1" applyBorder="1" applyAlignment="1">
      <alignment horizontal="left" vertical="top" wrapText="1"/>
    </xf>
    <xf numFmtId="0" fontId="29" fillId="0" borderId="0" xfId="759" applyNumberFormat="1" applyFont="1" applyFill="1" applyBorder="1" applyAlignment="1"/>
    <xf numFmtId="2" fontId="29" fillId="0" borderId="6" xfId="345" applyNumberFormat="1" applyFont="1" applyFill="1" applyBorder="1" applyAlignment="1">
      <alignment horizontal="left" vertical="top"/>
    </xf>
    <xf numFmtId="2" fontId="29" fillId="0" borderId="6" xfId="783" applyNumberFormat="1" applyFont="1" applyFill="1" applyBorder="1" applyAlignment="1">
      <alignment vertical="top"/>
    </xf>
    <xf numFmtId="169" fontId="29" fillId="0" borderId="8" xfId="759" applyNumberFormat="1" applyFont="1" applyFill="1" applyBorder="1" applyAlignment="1">
      <alignment horizontal="left" vertical="top"/>
    </xf>
    <xf numFmtId="0" fontId="84" fillId="0" borderId="0" xfId="590" applyFont="1" applyFill="1" applyBorder="1" applyAlignment="1">
      <alignment horizontal="center" vertical="center"/>
    </xf>
    <xf numFmtId="0" fontId="68" fillId="0" borderId="6" xfId="676" applyNumberFormat="1" applyFont="1" applyFill="1" applyBorder="1" applyAlignment="1" applyProtection="1">
      <alignment horizontal="left" vertical="top" wrapText="1"/>
    </xf>
    <xf numFmtId="2" fontId="29" fillId="0" borderId="6" xfId="676" applyNumberFormat="1" applyFill="1" applyBorder="1" applyAlignment="1">
      <alignment vertical="top" wrapText="1"/>
    </xf>
    <xf numFmtId="0" fontId="29" fillId="0" borderId="8" xfId="676" applyFill="1" applyBorder="1" applyAlignment="1">
      <alignment vertical="top" wrapText="1"/>
    </xf>
    <xf numFmtId="0" fontId="68" fillId="0" borderId="6" xfId="676" applyNumberFormat="1" applyFont="1" applyFill="1" applyBorder="1" applyAlignment="1" applyProtection="1">
      <alignment vertical="top" wrapText="1"/>
    </xf>
    <xf numFmtId="0" fontId="29" fillId="0" borderId="6" xfId="676" applyFill="1" applyBorder="1" applyAlignment="1">
      <alignment horizontal="center" vertical="top"/>
    </xf>
    <xf numFmtId="0" fontId="29" fillId="0" borderId="0" xfId="341" applyFill="1"/>
    <xf numFmtId="0" fontId="13" fillId="0" borderId="0" xfId="690" applyFill="1"/>
    <xf numFmtId="0" fontId="29" fillId="0" borderId="6" xfId="761" applyFill="1" applyBorder="1" applyAlignment="1">
      <alignment horizontal="center" vertical="top" wrapText="1"/>
    </xf>
    <xf numFmtId="0" fontId="20" fillId="0" borderId="0" xfId="0" applyFont="1"/>
    <xf numFmtId="0" fontId="20" fillId="0" borderId="0" xfId="0" applyFont="1" applyAlignment="1">
      <alignment vertical="top"/>
    </xf>
    <xf numFmtId="0" fontId="62" fillId="0" borderId="0" xfId="0" applyFont="1"/>
    <xf numFmtId="179" fontId="29" fillId="0" borderId="7" xfId="341" applyNumberFormat="1" applyFont="1" applyFill="1" applyBorder="1" applyAlignment="1" applyProtection="1">
      <alignment vertical="top"/>
    </xf>
    <xf numFmtId="0" fontId="20" fillId="0" borderId="5" xfId="0" applyFont="1" applyFill="1" applyBorder="1" applyAlignment="1">
      <alignment horizontal="center" vertical="top" wrapText="1"/>
    </xf>
    <xf numFmtId="0" fontId="20" fillId="0" borderId="0" xfId="0" applyFont="1" applyAlignment="1">
      <alignment horizontal="left"/>
    </xf>
    <xf numFmtId="0" fontId="20" fillId="0" borderId="0" xfId="0" applyFont="1" applyAlignment="1"/>
    <xf numFmtId="2" fontId="20" fillId="0" borderId="34" xfId="0" applyNumberFormat="1" applyFont="1" applyFill="1" applyBorder="1" applyAlignment="1">
      <alignment vertical="top" wrapText="1"/>
    </xf>
    <xf numFmtId="0" fontId="20" fillId="0" borderId="5" xfId="0" applyFont="1" applyFill="1" applyBorder="1" applyAlignment="1" applyProtection="1">
      <alignment vertical="top" wrapText="1"/>
    </xf>
    <xf numFmtId="2" fontId="29" fillId="0" borderId="34" xfId="345" applyNumberFormat="1" applyFont="1" applyFill="1" applyBorder="1" applyAlignment="1" applyProtection="1">
      <alignment vertical="top"/>
      <protection locked="0"/>
    </xf>
    <xf numFmtId="0" fontId="68" fillId="0" borderId="34" xfId="676" applyNumberFormat="1" applyFont="1" applyFill="1" applyBorder="1" applyAlignment="1" applyProtection="1">
      <alignment vertical="top" wrapText="1"/>
    </xf>
    <xf numFmtId="0" fontId="29" fillId="0" borderId="6" xfId="345" applyFont="1" applyFill="1" applyBorder="1" applyAlignment="1">
      <alignment horizontal="center" vertical="top"/>
    </xf>
    <xf numFmtId="2" fontId="29" fillId="0" borderId="6" xfId="345" applyNumberFormat="1" applyFont="1" applyFill="1" applyBorder="1" applyAlignment="1">
      <alignment horizontal="left" vertical="top" wrapText="1"/>
    </xf>
    <xf numFmtId="0" fontId="29" fillId="0" borderId="6" xfId="2196" applyFont="1" applyFill="1" applyBorder="1" applyAlignment="1">
      <alignment vertical="top" wrapText="1"/>
    </xf>
    <xf numFmtId="2" fontId="29" fillId="0" borderId="6" xfId="782" applyNumberFormat="1" applyFill="1" applyBorder="1" applyAlignment="1">
      <alignment vertical="top" wrapText="1"/>
    </xf>
    <xf numFmtId="0" fontId="29" fillId="0" borderId="0" xfId="676" applyFill="1" applyAlignment="1">
      <alignment vertical="top"/>
    </xf>
    <xf numFmtId="0" fontId="29" fillId="0" borderId="34" xfId="345" applyFont="1" applyFill="1" applyBorder="1" applyAlignment="1">
      <alignment horizontal="center" vertical="top" wrapText="1"/>
    </xf>
    <xf numFmtId="169" fontId="29" fillId="0" borderId="8" xfId="410" applyNumberFormat="1" applyFont="1" applyFill="1" applyBorder="1" applyAlignment="1">
      <alignment horizontal="center" vertical="top"/>
    </xf>
    <xf numFmtId="0" fontId="29" fillId="0" borderId="12" xfId="341" applyFont="1" applyFill="1" applyBorder="1" applyAlignment="1">
      <alignment horizontal="center" vertical="top" wrapText="1"/>
    </xf>
    <xf numFmtId="2" fontId="29" fillId="0" borderId="12" xfId="341" applyNumberFormat="1" applyFont="1" applyFill="1" applyBorder="1" applyAlignment="1" applyProtection="1">
      <alignment horizontal="right" vertical="top" wrapText="1"/>
    </xf>
    <xf numFmtId="0" fontId="29" fillId="0" borderId="6" xfId="341" applyFont="1" applyFill="1" applyBorder="1" applyAlignment="1" applyProtection="1">
      <alignment horizontal="center" vertical="center" wrapText="1"/>
    </xf>
    <xf numFmtId="0" fontId="29" fillId="0" borderId="6" xfId="341" applyFont="1" applyFill="1" applyBorder="1" applyAlignment="1" applyProtection="1">
      <alignment horizontal="right" vertical="center" wrapText="1"/>
    </xf>
    <xf numFmtId="0" fontId="29" fillId="0" borderId="6" xfId="341" applyFill="1" applyBorder="1"/>
    <xf numFmtId="0" fontId="29" fillId="0" borderId="6" xfId="341" applyFill="1" applyBorder="1" applyAlignment="1">
      <alignment vertical="top"/>
    </xf>
    <xf numFmtId="0" fontId="29" fillId="0" borderId="12" xfId="341" applyFill="1" applyBorder="1"/>
    <xf numFmtId="0" fontId="29" fillId="0" borderId="6" xfId="2196" quotePrefix="1" applyFont="1" applyFill="1" applyBorder="1" applyAlignment="1">
      <alignment horizontal="left" vertical="top" wrapText="1"/>
    </xf>
    <xf numFmtId="0" fontId="33" fillId="0" borderId="6" xfId="410" applyNumberFormat="1" applyFont="1" applyFill="1" applyBorder="1" applyAlignment="1">
      <alignment vertical="top" wrapText="1"/>
    </xf>
    <xf numFmtId="0" fontId="29" fillId="0" borderId="6" xfId="2196" applyFont="1" applyFill="1" applyBorder="1" applyAlignment="1">
      <alignment horizontal="left" vertical="top" wrapText="1"/>
    </xf>
    <xf numFmtId="0" fontId="29" fillId="0" borderId="12" xfId="2196" applyFont="1" applyFill="1" applyBorder="1" applyAlignment="1">
      <alignment vertical="top" wrapText="1"/>
    </xf>
    <xf numFmtId="169" fontId="29" fillId="0" borderId="45" xfId="341" applyNumberFormat="1" applyFont="1" applyFill="1" applyBorder="1" applyAlignment="1" applyProtection="1">
      <alignment horizontal="right" vertical="top" wrapText="1"/>
    </xf>
    <xf numFmtId="2" fontId="29" fillId="0" borderId="6" xfId="341" applyNumberFormat="1" applyFill="1" applyBorder="1" applyAlignment="1">
      <alignment vertical="top"/>
    </xf>
    <xf numFmtId="2" fontId="29" fillId="0" borderId="12" xfId="341" applyNumberFormat="1" applyFill="1" applyBorder="1" applyAlignment="1">
      <alignment vertical="top"/>
    </xf>
    <xf numFmtId="0" fontId="29" fillId="0" borderId="6" xfId="341" applyFill="1" applyBorder="1" applyAlignment="1">
      <alignment horizontal="center" vertical="top" wrapText="1"/>
    </xf>
    <xf numFmtId="0" fontId="29" fillId="0" borderId="6" xfId="341" applyFill="1" applyBorder="1" applyAlignment="1">
      <alignment horizontal="center"/>
    </xf>
    <xf numFmtId="0" fontId="29" fillId="0" borderId="0" xfId="341" applyFill="1" applyAlignment="1">
      <alignment horizontal="center"/>
    </xf>
    <xf numFmtId="0" fontId="29" fillId="0" borderId="37" xfId="341" applyFill="1" applyBorder="1" applyAlignment="1">
      <alignment horizontal="center" vertical="center"/>
    </xf>
    <xf numFmtId="0" fontId="29" fillId="0" borderId="41" xfId="341" applyFill="1" applyBorder="1" applyAlignment="1">
      <alignment horizontal="center" vertical="center"/>
    </xf>
    <xf numFmtId="0" fontId="29" fillId="0" borderId="42" xfId="341" applyFill="1" applyBorder="1" applyAlignment="1">
      <alignment horizontal="center" vertical="center"/>
    </xf>
    <xf numFmtId="2" fontId="29" fillId="0" borderId="37" xfId="341" applyNumberFormat="1" applyFill="1" applyBorder="1" applyAlignment="1">
      <alignment horizontal="center" vertical="center"/>
    </xf>
    <xf numFmtId="0" fontId="29" fillId="0" borderId="0" xfId="341" applyFill="1" applyAlignment="1">
      <alignment horizontal="center" vertical="center"/>
    </xf>
    <xf numFmtId="0" fontId="33" fillId="0" borderId="37" xfId="341" applyFont="1" applyFill="1" applyBorder="1" applyAlignment="1">
      <alignment horizontal="right" vertical="center"/>
    </xf>
    <xf numFmtId="0" fontId="20" fillId="0" borderId="5" xfId="0" applyFont="1" applyFill="1" applyBorder="1" applyAlignment="1">
      <alignment horizontal="center" vertical="top"/>
    </xf>
    <xf numFmtId="0" fontId="68" fillId="0" borderId="5" xfId="676" applyNumberFormat="1" applyFont="1" applyFill="1" applyBorder="1" applyAlignment="1" applyProtection="1">
      <alignment vertical="top" wrapText="1"/>
    </xf>
    <xf numFmtId="0" fontId="29" fillId="0" borderId="64" xfId="684" applyFont="1" applyFill="1" applyBorder="1" applyAlignment="1">
      <alignment horizontal="center" vertical="top"/>
    </xf>
    <xf numFmtId="0" fontId="29" fillId="0" borderId="64" xfId="684" applyFont="1" applyFill="1" applyBorder="1" applyAlignment="1">
      <alignment horizontal="left" vertical="top" wrapText="1"/>
    </xf>
    <xf numFmtId="0" fontId="29" fillId="0" borderId="64" xfId="684" applyFont="1" applyFill="1" applyBorder="1" applyAlignment="1">
      <alignment horizontal="center" vertical="top" wrapText="1"/>
    </xf>
    <xf numFmtId="0" fontId="29" fillId="0" borderId="6" xfId="684" applyFont="1" applyFill="1" applyBorder="1" applyAlignment="1">
      <alignment horizontal="center" vertical="top"/>
    </xf>
    <xf numFmtId="1" fontId="29" fillId="0" borderId="7" xfId="684" applyNumberFormat="1" applyFont="1" applyFill="1" applyBorder="1" applyAlignment="1">
      <alignment horizontal="center" vertical="top"/>
    </xf>
    <xf numFmtId="2" fontId="29" fillId="0" borderId="8" xfId="684" applyNumberFormat="1" applyFont="1" applyFill="1" applyBorder="1" applyAlignment="1">
      <alignment horizontal="center" vertical="top"/>
    </xf>
    <xf numFmtId="0" fontId="29" fillId="0" borderId="6" xfId="684" applyFont="1" applyFill="1" applyBorder="1" applyAlignment="1">
      <alignment horizontal="center" vertical="top" wrapText="1"/>
    </xf>
    <xf numFmtId="2" fontId="29" fillId="0" borderId="6" xfId="378" applyNumberFormat="1" applyFont="1" applyFill="1" applyBorder="1" applyAlignment="1">
      <alignment vertical="top"/>
    </xf>
    <xf numFmtId="0" fontId="20" fillId="0" borderId="58" xfId="0" applyFont="1" applyFill="1" applyBorder="1"/>
    <xf numFmtId="0" fontId="20" fillId="0" borderId="59" xfId="0" applyFont="1" applyFill="1" applyBorder="1"/>
    <xf numFmtId="0" fontId="29" fillId="0" borderId="0" xfId="341" applyFont="1" applyFill="1" applyAlignment="1">
      <alignment vertical="center"/>
    </xf>
    <xf numFmtId="169" fontId="29" fillId="0" borderId="7" xfId="341" applyNumberFormat="1" applyFont="1" applyFill="1" applyBorder="1" applyAlignment="1">
      <alignment vertical="top"/>
    </xf>
    <xf numFmtId="0" fontId="29" fillId="0" borderId="6" xfId="389" applyFill="1" applyBorder="1" applyAlignment="1">
      <alignment vertical="top" wrapText="1"/>
    </xf>
    <xf numFmtId="2" fontId="29" fillId="0" borderId="6" xfId="341" applyNumberFormat="1" applyFill="1" applyBorder="1"/>
    <xf numFmtId="0" fontId="29" fillId="0" borderId="0" xfId="341" applyFont="1" applyFill="1" applyAlignment="1"/>
    <xf numFmtId="0" fontId="29" fillId="0" borderId="0" xfId="341" applyFont="1" applyFill="1"/>
    <xf numFmtId="0" fontId="29" fillId="0" borderId="65" xfId="341" applyFont="1" applyFill="1" applyBorder="1" applyAlignment="1"/>
    <xf numFmtId="0" fontId="29" fillId="0" borderId="65" xfId="341" applyFont="1" applyFill="1" applyBorder="1" applyAlignment="1">
      <alignment vertical="center"/>
    </xf>
    <xf numFmtId="0" fontId="29" fillId="0" borderId="0" xfId="341" applyFont="1" applyFill="1" applyBorder="1" applyAlignment="1">
      <alignment vertical="center" wrapText="1"/>
    </xf>
    <xf numFmtId="0" fontId="29" fillId="0" borderId="0" xfId="2213" applyFont="1" applyFill="1" applyAlignment="1">
      <alignment vertical="center" wrapText="1"/>
    </xf>
    <xf numFmtId="0" fontId="29" fillId="0" borderId="13" xfId="341" applyFont="1" applyFill="1" applyBorder="1" applyAlignment="1">
      <alignment vertical="center"/>
    </xf>
    <xf numFmtId="0" fontId="29" fillId="0" borderId="0" xfId="341" applyFont="1" applyFill="1" applyAlignment="1">
      <alignment horizontal="center"/>
    </xf>
    <xf numFmtId="2" fontId="29" fillId="0" borderId="0" xfId="341" applyNumberFormat="1" applyFont="1" applyFill="1" applyAlignment="1"/>
    <xf numFmtId="0" fontId="29" fillId="0" borderId="0" xfId="341" applyFont="1" applyFill="1" applyAlignment="1">
      <alignment horizontal="right"/>
    </xf>
    <xf numFmtId="0" fontId="29" fillId="0" borderId="6" xfId="2213" applyFont="1" applyFill="1" applyBorder="1" applyAlignment="1">
      <alignment horizontal="center" vertical="top" wrapText="1"/>
    </xf>
    <xf numFmtId="0" fontId="29" fillId="0" borderId="6" xfId="2209" applyFont="1" applyFill="1" applyBorder="1" applyAlignment="1">
      <alignment vertical="top" wrapText="1"/>
    </xf>
    <xf numFmtId="0" fontId="29" fillId="0" borderId="8" xfId="341" applyFont="1" applyFill="1" applyBorder="1" applyAlignment="1" applyProtection="1">
      <alignment horizontal="left" vertical="top" wrapText="1"/>
    </xf>
    <xf numFmtId="0" fontId="68" fillId="0" borderId="6" xfId="2214" applyFont="1" applyFill="1" applyBorder="1" applyAlignment="1">
      <alignment horizontal="center" vertical="top" wrapText="1"/>
    </xf>
    <xf numFmtId="180" fontId="29" fillId="0" borderId="6" xfId="589" applyNumberFormat="1" applyFont="1" applyFill="1" applyBorder="1" applyAlignment="1">
      <alignment horizontal="left" vertical="top" wrapText="1"/>
    </xf>
    <xf numFmtId="0" fontId="29" fillId="0" borderId="6" xfId="587" applyNumberFormat="1" applyFont="1" applyFill="1" applyBorder="1" applyAlignment="1" applyProtection="1">
      <alignment vertical="top" wrapText="1"/>
    </xf>
    <xf numFmtId="0" fontId="76" fillId="0" borderId="6" xfId="341" applyFont="1" applyFill="1" applyBorder="1" applyAlignment="1">
      <alignment vertical="top"/>
    </xf>
    <xf numFmtId="0" fontId="29" fillId="0" borderId="6" xfId="2214" applyFont="1" applyFill="1" applyBorder="1" applyAlignment="1">
      <alignment vertical="top" wrapText="1"/>
    </xf>
    <xf numFmtId="0" fontId="33" fillId="0" borderId="60" xfId="0" applyFont="1" applyFill="1" applyBorder="1" applyAlignment="1">
      <alignment horizontal="center" vertical="center" wrapText="1"/>
    </xf>
    <xf numFmtId="0" fontId="80" fillId="0" borderId="6" xfId="341" applyFont="1" applyFill="1" applyBorder="1" applyAlignment="1">
      <alignment horizontal="center" vertical="top" wrapText="1"/>
    </xf>
    <xf numFmtId="0" fontId="29" fillId="0" borderId="37" xfId="341" applyFont="1" applyFill="1" applyBorder="1" applyAlignment="1">
      <alignment horizontal="center" vertical="center" wrapText="1"/>
    </xf>
    <xf numFmtId="0" fontId="29" fillId="0" borderId="37" xfId="341" applyFont="1" applyFill="1" applyBorder="1" applyAlignment="1">
      <alignment horizontal="center" vertical="center"/>
    </xf>
    <xf numFmtId="0" fontId="20" fillId="0" borderId="37" xfId="0" applyFont="1" applyFill="1" applyBorder="1" applyAlignment="1">
      <alignment horizontal="center" vertical="center"/>
    </xf>
    <xf numFmtId="0" fontId="29" fillId="0" borderId="37" xfId="691" applyFont="1" applyFill="1" applyBorder="1" applyAlignment="1">
      <alignment horizontal="center" vertical="center" wrapText="1"/>
    </xf>
    <xf numFmtId="0" fontId="20" fillId="0" borderId="37" xfId="690" applyFont="1" applyFill="1" applyBorder="1" applyAlignment="1">
      <alignment horizontal="center" vertical="center"/>
    </xf>
    <xf numFmtId="0" fontId="29" fillId="0" borderId="6" xfId="2209" applyFont="1" applyFill="1" applyBorder="1" applyAlignment="1">
      <alignment horizontal="center" vertical="top" wrapText="1"/>
    </xf>
    <xf numFmtId="0" fontId="29" fillId="0" borderId="6" xfId="4" applyFont="1" applyFill="1" applyBorder="1" applyAlignment="1">
      <alignment vertical="top"/>
    </xf>
    <xf numFmtId="2" fontId="29" fillId="0" borderId="13" xfId="389" applyNumberFormat="1" applyFill="1" applyBorder="1" applyAlignment="1">
      <alignment vertical="top"/>
    </xf>
    <xf numFmtId="0" fontId="29" fillId="0" borderId="6" xfId="410" applyNumberFormat="1" applyFont="1" applyFill="1" applyBorder="1" applyAlignment="1">
      <alignment horizontal="center" vertical="top"/>
    </xf>
    <xf numFmtId="0" fontId="29" fillId="0" borderId="6" xfId="2196" applyFont="1" applyFill="1" applyBorder="1" applyAlignment="1">
      <alignment horizontal="center" vertical="top"/>
    </xf>
    <xf numFmtId="0" fontId="29" fillId="0" borderId="8" xfId="2196" applyFont="1" applyFill="1" applyBorder="1" applyAlignment="1">
      <alignment vertical="top" wrapText="1"/>
    </xf>
    <xf numFmtId="0" fontId="29" fillId="0" borderId="6" xfId="2196" applyFont="1" applyFill="1" applyBorder="1" applyAlignment="1">
      <alignment horizontal="center" vertical="top" wrapText="1"/>
    </xf>
    <xf numFmtId="0" fontId="29" fillId="0" borderId="8" xfId="2196" applyFont="1" applyFill="1" applyBorder="1" applyAlignment="1">
      <alignment horizontal="left" vertical="top" wrapText="1"/>
    </xf>
    <xf numFmtId="0" fontId="29" fillId="0" borderId="12" xfId="2196" applyFont="1" applyFill="1" applyBorder="1" applyAlignment="1">
      <alignment horizontal="center" vertical="top" wrapText="1"/>
    </xf>
    <xf numFmtId="0" fontId="29" fillId="0" borderId="46" xfId="2196" applyFont="1" applyFill="1" applyBorder="1" applyAlignment="1">
      <alignment vertical="top" wrapText="1"/>
    </xf>
    <xf numFmtId="0" fontId="29" fillId="0" borderId="47" xfId="341" applyFill="1" applyBorder="1" applyAlignment="1">
      <alignment horizontal="center" vertical="top" wrapText="1"/>
    </xf>
    <xf numFmtId="0" fontId="29" fillId="0" borderId="37" xfId="341" applyFont="1" applyFill="1" applyBorder="1" applyAlignment="1">
      <alignment horizontal="center" vertical="center"/>
    </xf>
    <xf numFmtId="0" fontId="95" fillId="0" borderId="0" xfId="2219"/>
    <xf numFmtId="0" fontId="33" fillId="0" borderId="60" xfId="2213" applyFont="1" applyFill="1" applyBorder="1" applyAlignment="1">
      <alignment horizontal="center" vertical="center" wrapText="1"/>
    </xf>
    <xf numFmtId="0" fontId="29" fillId="0" borderId="34" xfId="676" applyFill="1" applyBorder="1" applyAlignment="1">
      <alignment horizontal="center" vertical="top"/>
    </xf>
    <xf numFmtId="0" fontId="29" fillId="0" borderId="58" xfId="676" applyFill="1" applyBorder="1" applyAlignment="1">
      <alignment vertical="top"/>
    </xf>
    <xf numFmtId="0" fontId="29" fillId="0" borderId="59" xfId="676" applyFill="1" applyBorder="1" applyAlignment="1">
      <alignment vertical="top" wrapText="1"/>
    </xf>
    <xf numFmtId="0" fontId="29" fillId="0" borderId="34" xfId="676" applyFill="1" applyBorder="1" applyAlignment="1">
      <alignment horizontal="center" vertical="top" wrapText="1"/>
    </xf>
    <xf numFmtId="0" fontId="29" fillId="0" borderId="34" xfId="676" applyFill="1" applyBorder="1" applyAlignment="1">
      <alignment vertical="top" wrapText="1"/>
    </xf>
    <xf numFmtId="169" fontId="29" fillId="0" borderId="7" xfId="676" applyNumberFormat="1" applyFill="1" applyBorder="1" applyAlignment="1">
      <alignment vertical="top"/>
    </xf>
    <xf numFmtId="2" fontId="68" fillId="0" borderId="6" xfId="676" applyNumberFormat="1" applyFont="1" applyFill="1" applyBorder="1" applyAlignment="1" applyProtection="1">
      <alignment vertical="top" wrapText="1"/>
    </xf>
    <xf numFmtId="0" fontId="29" fillId="0" borderId="6" xfId="341" applyBorder="1" applyAlignment="1">
      <alignment horizontal="justify" vertical="top" wrapText="1"/>
    </xf>
    <xf numFmtId="0" fontId="29" fillId="0" borderId="60" xfId="676" applyFill="1" applyBorder="1" applyAlignment="1">
      <alignment horizontal="center" vertical="top"/>
    </xf>
    <xf numFmtId="2" fontId="33" fillId="0" borderId="60" xfId="345" applyNumberFormat="1" applyFont="1" applyFill="1" applyBorder="1" applyAlignment="1">
      <alignment horizontal="right" vertical="top" wrapText="1"/>
    </xf>
    <xf numFmtId="1" fontId="29" fillId="0" borderId="61" xfId="676" applyNumberFormat="1" applyFill="1" applyBorder="1" applyAlignment="1">
      <alignment vertical="top"/>
    </xf>
    <xf numFmtId="0" fontId="29" fillId="0" borderId="63" xfId="676" applyFont="1" applyFill="1" applyBorder="1" applyAlignment="1">
      <alignment vertical="top" wrapText="1"/>
    </xf>
    <xf numFmtId="0" fontId="29" fillId="0" borderId="60" xfId="676" applyFill="1" applyBorder="1" applyAlignment="1">
      <alignment vertical="top"/>
    </xf>
    <xf numFmtId="2" fontId="33" fillId="0" borderId="60" xfId="676" applyNumberFormat="1" applyFont="1" applyFill="1" applyBorder="1" applyAlignment="1">
      <alignment vertical="top"/>
    </xf>
    <xf numFmtId="2" fontId="33" fillId="0" borderId="0" xfId="2219" applyNumberFormat="1" applyFont="1"/>
    <xf numFmtId="0" fontId="33" fillId="0" borderId="38" xfId="676" applyFont="1" applyFill="1" applyBorder="1" applyAlignment="1">
      <alignment vertical="center"/>
    </xf>
    <xf numFmtId="0" fontId="33" fillId="0" borderId="0" xfId="676" applyFont="1" applyFill="1" applyBorder="1" applyAlignment="1">
      <alignment vertical="center"/>
    </xf>
    <xf numFmtId="0" fontId="95" fillId="0" borderId="0" xfId="2219" applyBorder="1"/>
    <xf numFmtId="0" fontId="26" fillId="0" borderId="38" xfId="2219" applyFont="1" applyBorder="1" applyAlignment="1" applyProtection="1">
      <alignment vertical="center" wrapText="1"/>
    </xf>
    <xf numFmtId="0" fontId="26" fillId="0" borderId="0" xfId="2219" applyFont="1" applyBorder="1" applyAlignment="1" applyProtection="1">
      <alignment vertical="center" wrapText="1"/>
    </xf>
    <xf numFmtId="0" fontId="33" fillId="0" borderId="11" xfId="676" applyFont="1" applyFill="1" applyBorder="1" applyAlignment="1">
      <alignment vertical="center" wrapText="1"/>
    </xf>
    <xf numFmtId="0" fontId="33" fillId="0" borderId="14" xfId="676" applyFont="1" applyFill="1" applyBorder="1" applyAlignment="1">
      <alignment vertical="center" wrapText="1"/>
    </xf>
    <xf numFmtId="0" fontId="29" fillId="0" borderId="34" xfId="676" applyFill="1" applyBorder="1" applyAlignment="1">
      <alignment vertical="top"/>
    </xf>
    <xf numFmtId="0" fontId="95" fillId="0" borderId="34" xfId="2219" applyBorder="1"/>
    <xf numFmtId="169" fontId="29" fillId="0" borderId="6" xfId="676" applyNumberFormat="1" applyFill="1" applyBorder="1" applyAlignment="1">
      <alignment vertical="top"/>
    </xf>
    <xf numFmtId="0" fontId="29" fillId="0" borderId="6" xfId="676" applyFill="1" applyBorder="1" applyAlignment="1">
      <alignment vertical="top" wrapText="1"/>
    </xf>
    <xf numFmtId="169" fontId="95" fillId="0" borderId="6" xfId="2219" applyNumberFormat="1" applyBorder="1" applyAlignment="1">
      <alignment vertical="top"/>
    </xf>
    <xf numFmtId="0" fontId="29" fillId="0" borderId="12" xfId="676" applyFill="1" applyBorder="1" applyAlignment="1">
      <alignment horizontal="center" vertical="top"/>
    </xf>
    <xf numFmtId="169" fontId="29" fillId="0" borderId="12" xfId="676" applyNumberFormat="1" applyFill="1" applyBorder="1" applyAlignment="1">
      <alignment vertical="top"/>
    </xf>
    <xf numFmtId="0" fontId="29" fillId="0" borderId="12" xfId="676" applyFill="1" applyBorder="1" applyAlignment="1">
      <alignment vertical="top" wrapText="1"/>
    </xf>
    <xf numFmtId="0" fontId="29" fillId="0" borderId="12" xfId="676" applyFill="1" applyBorder="1" applyAlignment="1">
      <alignment horizontal="center" vertical="top" wrapText="1"/>
    </xf>
    <xf numFmtId="2" fontId="29" fillId="0" borderId="12" xfId="676" applyNumberFormat="1" applyFill="1" applyBorder="1" applyAlignment="1">
      <alignment vertical="top" wrapText="1"/>
    </xf>
    <xf numFmtId="0" fontId="68" fillId="0" borderId="12" xfId="676" applyNumberFormat="1" applyFont="1" applyFill="1" applyBorder="1" applyAlignment="1" applyProtection="1">
      <alignment vertical="top" wrapText="1"/>
    </xf>
    <xf numFmtId="169" fontId="95" fillId="0" borderId="12" xfId="2219" applyNumberFormat="1" applyBorder="1" applyAlignment="1">
      <alignment vertical="top"/>
    </xf>
    <xf numFmtId="1" fontId="29" fillId="0" borderId="60" xfId="676" applyNumberFormat="1" applyFill="1" applyBorder="1" applyAlignment="1">
      <alignment vertical="top"/>
    </xf>
    <xf numFmtId="0" fontId="29" fillId="0" borderId="60" xfId="676" applyFont="1" applyFill="1" applyBorder="1" applyAlignment="1">
      <alignment vertical="top" wrapText="1"/>
    </xf>
    <xf numFmtId="0" fontId="95" fillId="0" borderId="60" xfId="2219" applyBorder="1"/>
    <xf numFmtId="0" fontId="29" fillId="0" borderId="6" xfId="2219" applyFont="1" applyFill="1" applyBorder="1" applyAlignment="1" applyProtection="1">
      <alignment vertical="top" wrapText="1"/>
    </xf>
    <xf numFmtId="0" fontId="68" fillId="0" borderId="6" xfId="257" applyNumberFormat="1" applyFont="1" applyFill="1" applyBorder="1" applyAlignment="1" applyProtection="1">
      <alignment vertical="top" wrapText="1"/>
    </xf>
    <xf numFmtId="0" fontId="29" fillId="0" borderId="6" xfId="676" applyNumberFormat="1" applyFill="1" applyBorder="1" applyAlignment="1">
      <alignment vertical="top" wrapText="1"/>
    </xf>
    <xf numFmtId="0" fontId="29" fillId="0" borderId="6" xfId="676" applyNumberFormat="1" applyFont="1" applyFill="1" applyBorder="1" applyAlignment="1">
      <alignment horizontal="center" vertical="top" wrapText="1"/>
    </xf>
    <xf numFmtId="0" fontId="33" fillId="0" borderId="60" xfId="2213" applyFont="1" applyFill="1" applyBorder="1" applyAlignment="1">
      <alignment horizontal="center" vertical="center"/>
    </xf>
    <xf numFmtId="169" fontId="20" fillId="0" borderId="35" xfId="0" applyNumberFormat="1" applyFont="1" applyFill="1" applyBorder="1" applyAlignment="1">
      <alignment horizontal="right" vertical="top"/>
    </xf>
    <xf numFmtId="2" fontId="95" fillId="0" borderId="0" xfId="2219" applyNumberFormat="1"/>
    <xf numFmtId="2" fontId="95" fillId="0" borderId="0" xfId="2219" applyNumberFormat="1" applyAlignment="1">
      <alignment vertical="top"/>
    </xf>
    <xf numFmtId="0" fontId="29" fillId="0" borderId="60" xfId="341" applyFont="1" applyFill="1" applyBorder="1" applyAlignment="1" applyProtection="1">
      <alignment horizontal="center" vertical="center"/>
    </xf>
    <xf numFmtId="0" fontId="33" fillId="0" borderId="0" xfId="341" applyFont="1" applyFill="1" applyAlignment="1" applyProtection="1">
      <alignment vertical="center"/>
    </xf>
    <xf numFmtId="0" fontId="29" fillId="0" borderId="0" xfId="2222" applyFont="1" applyFill="1" applyBorder="1" applyAlignment="1">
      <alignment vertical="center" wrapText="1"/>
    </xf>
    <xf numFmtId="2" fontId="29" fillId="0" borderId="14" xfId="341" quotePrefix="1" applyNumberFormat="1" applyFont="1" applyFill="1" applyBorder="1" applyAlignment="1">
      <alignment vertical="center"/>
    </xf>
    <xf numFmtId="0" fontId="68" fillId="0" borderId="0" xfId="341" applyFont="1" applyFill="1"/>
    <xf numFmtId="0" fontId="29" fillId="0" borderId="5" xfId="2222" applyFont="1" applyFill="1" applyBorder="1" applyAlignment="1">
      <alignment vertical="top" wrapText="1"/>
    </xf>
    <xf numFmtId="0" fontId="29" fillId="0" borderId="6" xfId="2222" applyFont="1" applyFill="1" applyBorder="1" applyAlignment="1">
      <alignment horizontal="center" vertical="top" wrapText="1"/>
    </xf>
    <xf numFmtId="0" fontId="68" fillId="0" borderId="6" xfId="2224" applyFont="1" applyFill="1" applyBorder="1" applyAlignment="1">
      <alignment vertical="top"/>
    </xf>
    <xf numFmtId="2" fontId="71" fillId="0" borderId="6" xfId="607" applyNumberFormat="1" applyFont="1" applyFill="1" applyBorder="1" applyAlignment="1">
      <alignment horizontal="right" vertical="top" wrapText="1"/>
    </xf>
    <xf numFmtId="2" fontId="68" fillId="0" borderId="6" xfId="607" applyNumberFormat="1" applyFont="1" applyFill="1" applyBorder="1" applyAlignment="1">
      <alignment vertical="top" wrapText="1"/>
    </xf>
    <xf numFmtId="0" fontId="68" fillId="0" borderId="6" xfId="607" applyFont="1" applyFill="1" applyBorder="1" applyAlignment="1">
      <alignment horizontal="center" vertical="top" wrapText="1"/>
    </xf>
    <xf numFmtId="2" fontId="29" fillId="0" borderId="6" xfId="607" applyNumberFormat="1" applyFont="1" applyFill="1" applyBorder="1" applyAlignment="1">
      <alignment horizontal="right" vertical="top" wrapText="1"/>
    </xf>
    <xf numFmtId="0" fontId="68" fillId="0" borderId="6" xfId="0" applyFont="1" applyFill="1" applyBorder="1" applyAlignment="1">
      <alignment horizontal="center" vertical="top" wrapText="1"/>
    </xf>
    <xf numFmtId="0" fontId="68" fillId="0" borderId="6" xfId="0" applyFont="1" applyFill="1" applyBorder="1" applyAlignment="1" applyProtection="1">
      <alignment horizontal="left" vertical="top" wrapText="1"/>
    </xf>
    <xf numFmtId="0" fontId="68" fillId="0" borderId="6" xfId="2224" applyFont="1" applyFill="1" applyBorder="1" applyAlignment="1">
      <alignment horizontal="left" vertical="top" wrapText="1"/>
    </xf>
    <xf numFmtId="0" fontId="29" fillId="0" borderId="0" xfId="607" applyFill="1" applyBorder="1" applyAlignment="1">
      <alignment vertical="top" wrapText="1"/>
    </xf>
    <xf numFmtId="0" fontId="68" fillId="0" borderId="6" xfId="341" applyFont="1" applyFill="1" applyBorder="1" applyAlignment="1">
      <alignment horizontal="center" vertical="top"/>
    </xf>
    <xf numFmtId="0" fontId="33" fillId="0" borderId="6" xfId="2224" quotePrefix="1" applyFont="1" applyFill="1" applyBorder="1" applyAlignment="1">
      <alignment horizontal="left" vertical="top" wrapText="1"/>
    </xf>
    <xf numFmtId="0" fontId="68" fillId="0" borderId="6" xfId="607" applyFont="1" applyFill="1" applyBorder="1" applyAlignment="1">
      <alignment vertical="top" wrapText="1"/>
    </xf>
    <xf numFmtId="0" fontId="29" fillId="0" borderId="6" xfId="2224" applyFont="1" applyFill="1" applyBorder="1" applyAlignment="1">
      <alignment horizontal="left" vertical="top" wrapText="1"/>
    </xf>
    <xf numFmtId="0" fontId="68" fillId="0" borderId="6" xfId="2215" applyFont="1" applyFill="1" applyBorder="1" applyAlignment="1" applyProtection="1">
      <alignment vertical="top" wrapText="1"/>
    </xf>
    <xf numFmtId="0" fontId="29" fillId="0" borderId="6" xfId="2224" applyFont="1" applyFill="1" applyBorder="1" applyAlignment="1">
      <alignment vertical="top" wrapText="1"/>
    </xf>
    <xf numFmtId="0" fontId="68" fillId="0" borderId="6" xfId="345" applyFont="1" applyFill="1" applyBorder="1" applyAlignment="1" applyProtection="1">
      <alignment horizontal="left" vertical="top" wrapText="1"/>
    </xf>
    <xf numFmtId="0" fontId="68" fillId="0" borderId="6" xfId="341" applyFont="1" applyFill="1" applyBorder="1" applyAlignment="1" applyProtection="1">
      <alignment vertical="top" wrapText="1"/>
    </xf>
    <xf numFmtId="0" fontId="29" fillId="0" borderId="0" xfId="607" applyFont="1" applyFill="1" applyBorder="1" applyAlignment="1">
      <alignment vertical="top" wrapText="1"/>
    </xf>
    <xf numFmtId="0" fontId="68" fillId="0" borderId="6" xfId="607" applyFont="1" applyFill="1" applyBorder="1" applyAlignment="1">
      <alignment horizontal="center" vertical="center" wrapText="1"/>
    </xf>
    <xf numFmtId="0" fontId="29" fillId="0" borderId="0" xfId="607" applyFill="1" applyBorder="1" applyAlignment="1">
      <alignment vertical="center" wrapText="1"/>
    </xf>
    <xf numFmtId="0" fontId="29" fillId="0" borderId="15" xfId="341" applyFont="1" applyFill="1" applyBorder="1" applyAlignment="1">
      <alignment vertical="top"/>
    </xf>
    <xf numFmtId="2" fontId="29" fillId="0" borderId="0" xfId="341" applyNumberFormat="1" applyFont="1" applyFill="1" applyAlignment="1">
      <alignment horizontal="right"/>
    </xf>
    <xf numFmtId="0" fontId="29" fillId="0" borderId="6" xfId="341" applyNumberFormat="1" applyFont="1" applyFill="1" applyBorder="1" applyAlignment="1" applyProtection="1">
      <alignment horizontal="left" vertical="top" wrapText="1"/>
    </xf>
    <xf numFmtId="2" fontId="33" fillId="0" borderId="0" xfId="341" applyNumberFormat="1" applyFont="1" applyFill="1" applyAlignment="1">
      <alignment horizontal="right"/>
    </xf>
    <xf numFmtId="2" fontId="29" fillId="0" borderId="0" xfId="2219" applyNumberFormat="1" applyFont="1"/>
    <xf numFmtId="0" fontId="95" fillId="0" borderId="6" xfId="2219" applyBorder="1"/>
    <xf numFmtId="0" fontId="29" fillId="0" borderId="6" xfId="2219" applyFont="1" applyBorder="1" applyAlignment="1">
      <alignment vertical="top" wrapText="1"/>
    </xf>
    <xf numFmtId="0" fontId="95" fillId="0" borderId="7" xfId="2219" applyBorder="1"/>
    <xf numFmtId="0" fontId="95" fillId="0" borderId="8" xfId="2219" applyBorder="1"/>
    <xf numFmtId="0" fontId="29" fillId="0" borderId="8" xfId="2219" applyFont="1" applyBorder="1" applyAlignment="1">
      <alignment vertical="top"/>
    </xf>
    <xf numFmtId="0" fontId="29" fillId="0" borderId="6" xfId="2219" applyFont="1" applyBorder="1" applyAlignment="1">
      <alignment horizontal="center" vertical="top"/>
    </xf>
    <xf numFmtId="2" fontId="95" fillId="0" borderId="6" xfId="2219" applyNumberFormat="1" applyBorder="1" applyAlignment="1">
      <alignment vertical="top"/>
    </xf>
    <xf numFmtId="0" fontId="95" fillId="0" borderId="12" xfId="2219" applyBorder="1"/>
    <xf numFmtId="0" fontId="29" fillId="0" borderId="12" xfId="2224" applyFont="1" applyFill="1" applyBorder="1" applyAlignment="1">
      <alignment horizontal="left" vertical="top" wrapText="1"/>
    </xf>
    <xf numFmtId="169" fontId="29" fillId="0" borderId="45" xfId="676" applyNumberFormat="1" applyFill="1" applyBorder="1" applyAlignment="1">
      <alignment vertical="top"/>
    </xf>
    <xf numFmtId="0" fontId="29" fillId="0" borderId="46" xfId="2219" applyFont="1" applyBorder="1" applyAlignment="1">
      <alignment vertical="top"/>
    </xf>
    <xf numFmtId="0" fontId="29" fillId="0" borderId="12" xfId="2219" applyFont="1" applyBorder="1" applyAlignment="1">
      <alignment horizontal="center" vertical="top"/>
    </xf>
    <xf numFmtId="2" fontId="95" fillId="0" borderId="12" xfId="2219" applyNumberFormat="1" applyBorder="1" applyAlignment="1">
      <alignment vertical="top"/>
    </xf>
    <xf numFmtId="2" fontId="20" fillId="0" borderId="12" xfId="0" applyNumberFormat="1" applyFont="1" applyFill="1" applyBorder="1" applyAlignment="1">
      <alignment vertical="top" wrapText="1"/>
    </xf>
    <xf numFmtId="0" fontId="33" fillId="0" borderId="60" xfId="2219" applyFont="1" applyBorder="1" applyAlignment="1">
      <alignment horizontal="right" vertical="top"/>
    </xf>
    <xf numFmtId="0" fontId="29" fillId="0" borderId="60" xfId="345" applyFont="1" applyBorder="1" applyAlignment="1">
      <alignment vertical="top" wrapText="1"/>
    </xf>
    <xf numFmtId="0" fontId="29" fillId="0" borderId="60" xfId="345" applyFont="1" applyBorder="1" applyAlignment="1">
      <alignment vertical="top"/>
    </xf>
    <xf numFmtId="0" fontId="68" fillId="0" borderId="5" xfId="2220" applyNumberFormat="1" applyFont="1" applyFill="1" applyBorder="1" applyAlignment="1" applyProtection="1">
      <alignment vertical="top" wrapText="1"/>
    </xf>
    <xf numFmtId="2" fontId="33" fillId="0" borderId="60" xfId="2219" applyNumberFormat="1" applyFont="1" applyBorder="1" applyAlignment="1">
      <alignment vertical="top"/>
    </xf>
    <xf numFmtId="0" fontId="89" fillId="0" borderId="5" xfId="2220" applyNumberFormat="1" applyFont="1" applyFill="1" applyBorder="1" applyAlignment="1" applyProtection="1">
      <alignment vertical="top" wrapText="1"/>
    </xf>
    <xf numFmtId="0" fontId="29" fillId="0" borderId="6" xfId="2212" applyBorder="1" applyAlignment="1">
      <alignment horizontal="center" vertical="top" wrapText="1"/>
    </xf>
    <xf numFmtId="0" fontId="29" fillId="0" borderId="6" xfId="341" applyBorder="1" applyAlignment="1">
      <alignment horizontal="center" vertical="top" wrapText="1"/>
    </xf>
    <xf numFmtId="2" fontId="13" fillId="0" borderId="0" xfId="690" applyNumberFormat="1" applyFill="1" applyAlignment="1">
      <alignment vertical="top"/>
    </xf>
    <xf numFmtId="0" fontId="29" fillId="0" borderId="60" xfId="691" applyFont="1" applyFill="1" applyBorder="1" applyAlignment="1">
      <alignment horizontal="center" vertical="center" wrapText="1"/>
    </xf>
    <xf numFmtId="0" fontId="29" fillId="0" borderId="60" xfId="341" applyFont="1" applyFill="1" applyBorder="1" applyAlignment="1">
      <alignment horizontal="center" vertical="center" wrapText="1"/>
    </xf>
    <xf numFmtId="0" fontId="33" fillId="0" borderId="0" xfId="2219" applyFont="1"/>
    <xf numFmtId="0" fontId="33" fillId="0" borderId="60" xfId="341" applyFont="1" applyBorder="1" applyAlignment="1">
      <alignment horizontal="center" vertical="center" wrapText="1"/>
    </xf>
    <xf numFmtId="0" fontId="29" fillId="0" borderId="0" xfId="341"/>
    <xf numFmtId="0" fontId="29" fillId="0" borderId="0" xfId="341" applyAlignment="1">
      <alignment horizontal="center" vertical="top"/>
    </xf>
    <xf numFmtId="0" fontId="108" fillId="0" borderId="0" xfId="341" applyFont="1" applyProtection="1">
      <protection hidden="1"/>
    </xf>
    <xf numFmtId="0" fontId="108" fillId="53" borderId="0" xfId="341" applyFont="1" applyFill="1" applyProtection="1">
      <protection hidden="1"/>
    </xf>
    <xf numFmtId="0" fontId="29" fillId="0" borderId="0" xfId="341" applyAlignment="1">
      <alignment wrapText="1"/>
    </xf>
    <xf numFmtId="0" fontId="30" fillId="0" borderId="60" xfId="341" applyFont="1" applyFill="1" applyBorder="1" applyAlignment="1" applyProtection="1">
      <alignment horizontal="centerContinuous" vertical="center" wrapText="1"/>
      <protection hidden="1"/>
    </xf>
    <xf numFmtId="0" fontId="30" fillId="0" borderId="60" xfId="341" applyFont="1" applyFill="1" applyBorder="1" applyAlignment="1" applyProtection="1">
      <alignment horizontal="center" vertical="center" wrapText="1"/>
      <protection hidden="1"/>
    </xf>
    <xf numFmtId="0" fontId="29" fillId="0" borderId="60" xfId="341" applyFont="1" applyFill="1" applyBorder="1" applyAlignment="1" applyProtection="1">
      <alignment horizontal="left" vertical="top" wrapText="1"/>
      <protection hidden="1"/>
    </xf>
    <xf numFmtId="0" fontId="30" fillId="0" borderId="60" xfId="341" applyFont="1" applyFill="1" applyBorder="1" applyAlignment="1" applyProtection="1">
      <alignment horizontal="left" vertical="top" wrapText="1"/>
      <protection hidden="1"/>
    </xf>
    <xf numFmtId="0" fontId="33" fillId="0" borderId="60" xfId="341" applyFont="1" applyFill="1" applyBorder="1" applyAlignment="1" applyProtection="1">
      <alignment horizontal="left" vertical="top" wrapText="1"/>
      <protection hidden="1"/>
    </xf>
    <xf numFmtId="0" fontId="30" fillId="27" borderId="0" xfId="341" applyFont="1" applyFill="1" applyProtection="1">
      <protection hidden="1"/>
    </xf>
    <xf numFmtId="169" fontId="29" fillId="0" borderId="60" xfId="341" applyNumberFormat="1" applyFont="1" applyFill="1" applyBorder="1" applyAlignment="1" applyProtection="1">
      <alignment horizontal="left" vertical="top" wrapText="1"/>
      <protection hidden="1"/>
    </xf>
    <xf numFmtId="0" fontId="30" fillId="0" borderId="60" xfId="1" applyFont="1" applyFill="1" applyBorder="1" applyAlignment="1" applyProtection="1">
      <alignment horizontal="left" vertical="top" wrapText="1"/>
      <protection hidden="1"/>
    </xf>
    <xf numFmtId="169" fontId="30" fillId="0" borderId="60" xfId="1" applyNumberFormat="1" applyFont="1" applyFill="1" applyBorder="1" applyAlignment="1" applyProtection="1">
      <alignment horizontal="left" vertical="top" wrapText="1"/>
      <protection hidden="1"/>
    </xf>
    <xf numFmtId="0" fontId="33" fillId="0" borderId="60" xfId="1" applyFont="1" applyFill="1" applyBorder="1" applyAlignment="1" applyProtection="1">
      <alignment horizontal="left" vertical="top" wrapText="1"/>
      <protection hidden="1"/>
    </xf>
    <xf numFmtId="0" fontId="29" fillId="0" borderId="60" xfId="1" applyFont="1" applyFill="1" applyBorder="1" applyAlignment="1" applyProtection="1">
      <alignment horizontal="left" vertical="top" wrapText="1"/>
      <protection hidden="1"/>
    </xf>
    <xf numFmtId="169" fontId="29" fillId="0" borderId="60" xfId="1" applyNumberFormat="1" applyFont="1" applyFill="1" applyBorder="1" applyAlignment="1" applyProtection="1">
      <alignment horizontal="left" vertical="top" wrapText="1"/>
      <protection hidden="1"/>
    </xf>
    <xf numFmtId="0" fontId="29" fillId="0" borderId="60" xfId="341" applyFont="1" applyBorder="1" applyAlignment="1">
      <alignment horizontal="center" vertical="center" wrapText="1"/>
    </xf>
    <xf numFmtId="0" fontId="29" fillId="0" borderId="60" xfId="341" applyFont="1" applyBorder="1" applyAlignment="1">
      <alignment horizontal="left" vertical="top" wrapText="1"/>
    </xf>
    <xf numFmtId="0" fontId="76" fillId="0" borderId="60" xfId="341" applyFont="1" applyBorder="1" applyAlignment="1">
      <alignment horizontal="left" vertical="top" wrapText="1"/>
    </xf>
    <xf numFmtId="2" fontId="29" fillId="0" borderId="60" xfId="341" applyNumberFormat="1" applyFont="1" applyBorder="1" applyAlignment="1">
      <alignment horizontal="left" vertical="top" wrapText="1"/>
    </xf>
    <xf numFmtId="0" fontId="109" fillId="0" borderId="60" xfId="341" applyFont="1" applyBorder="1" applyAlignment="1">
      <alignment horizontal="center" vertical="center" wrapText="1"/>
    </xf>
    <xf numFmtId="0" fontId="74" fillId="0" borderId="60" xfId="341" applyFont="1" applyBorder="1" applyAlignment="1">
      <alignment horizontal="left" vertical="top" wrapText="1"/>
    </xf>
    <xf numFmtId="2" fontId="109" fillId="0" borderId="60" xfId="341" applyNumberFormat="1" applyFont="1" applyBorder="1" applyAlignment="1">
      <alignment horizontal="left" vertical="top" wrapText="1"/>
    </xf>
    <xf numFmtId="2" fontId="74" fillId="0" borderId="60" xfId="341" applyNumberFormat="1" applyFont="1" applyBorder="1" applyAlignment="1">
      <alignment horizontal="left" vertical="top" wrapText="1"/>
    </xf>
    <xf numFmtId="0" fontId="33" fillId="0" borderId="60" xfId="341" applyFont="1" applyBorder="1" applyAlignment="1">
      <alignment horizontal="left" vertical="top" wrapText="1"/>
    </xf>
    <xf numFmtId="0" fontId="33" fillId="0" borderId="60" xfId="341" quotePrefix="1" applyFont="1" applyBorder="1" applyAlignment="1">
      <alignment horizontal="left" vertical="top" wrapText="1"/>
    </xf>
    <xf numFmtId="0" fontId="74" fillId="0" borderId="60" xfId="341" applyFont="1" applyBorder="1" applyAlignment="1">
      <alignment horizontal="center" vertical="center" wrapText="1"/>
    </xf>
    <xf numFmtId="0" fontId="29" fillId="0" borderId="0" xfId="341" applyAlignment="1">
      <alignment horizontal="center" vertical="center"/>
    </xf>
    <xf numFmtId="0" fontId="33" fillId="0" borderId="60" xfId="341" applyFont="1" applyBorder="1" applyAlignment="1">
      <alignment horizontal="center" vertical="center"/>
    </xf>
    <xf numFmtId="0" fontId="74" fillId="0" borderId="73" xfId="341" applyFont="1" applyBorder="1" applyAlignment="1">
      <alignment horizontal="left" vertical="top"/>
    </xf>
    <xf numFmtId="0" fontId="74" fillId="0" borderId="74" xfId="341" applyFont="1" applyBorder="1" applyAlignment="1">
      <alignment horizontal="left" vertical="top"/>
    </xf>
    <xf numFmtId="0" fontId="74" fillId="0" borderId="75" xfId="341" applyFont="1" applyBorder="1" applyAlignment="1">
      <alignment horizontal="left" vertical="top"/>
    </xf>
    <xf numFmtId="0" fontId="29" fillId="0" borderId="0" xfId="341" applyAlignment="1">
      <alignment vertical="center" wrapText="1"/>
    </xf>
    <xf numFmtId="0" fontId="29" fillId="0" borderId="37" xfId="341" applyBorder="1" applyAlignment="1">
      <alignment vertical="center" wrapText="1"/>
    </xf>
    <xf numFmtId="0" fontId="79" fillId="0" borderId="37" xfId="2639" applyFont="1" applyBorder="1" applyAlignment="1">
      <alignment vertical="center" wrapText="1"/>
    </xf>
    <xf numFmtId="0" fontId="33" fillId="0" borderId="37" xfId="341" applyFont="1" applyBorder="1" applyAlignment="1">
      <alignment horizontal="center" vertical="center" wrapText="1"/>
    </xf>
    <xf numFmtId="0" fontId="4" fillId="0" borderId="37" xfId="2639" applyBorder="1" applyAlignment="1">
      <alignment vertical="top" wrapText="1"/>
    </xf>
    <xf numFmtId="0" fontId="29" fillId="0" borderId="37" xfId="341" applyBorder="1" applyAlignment="1">
      <alignment vertical="top" wrapText="1"/>
    </xf>
    <xf numFmtId="0" fontId="29" fillId="0" borderId="37" xfId="341" applyFont="1" applyBorder="1" applyAlignment="1">
      <alignment vertical="top" wrapText="1"/>
    </xf>
    <xf numFmtId="0" fontId="80" fillId="0" borderId="0" xfId="345" applyFont="1"/>
    <xf numFmtId="0" fontId="0" fillId="0" borderId="37" xfId="0" applyBorder="1" applyAlignment="1">
      <alignment vertical="top" wrapText="1"/>
    </xf>
    <xf numFmtId="169" fontId="0" fillId="0" borderId="37" xfId="0" applyNumberFormat="1" applyBorder="1" applyAlignment="1">
      <alignment vertical="top"/>
    </xf>
    <xf numFmtId="0" fontId="0" fillId="0" borderId="37" xfId="0" applyBorder="1" applyAlignment="1">
      <alignment vertical="top"/>
    </xf>
    <xf numFmtId="0" fontId="27" fillId="0" borderId="37" xfId="0" applyFont="1" applyBorder="1"/>
    <xf numFmtId="169" fontId="0" fillId="0" borderId="37" xfId="0" applyNumberFormat="1" applyBorder="1"/>
    <xf numFmtId="0" fontId="0" fillId="0" borderId="37" xfId="0" applyBorder="1"/>
    <xf numFmtId="0" fontId="80" fillId="0" borderId="0" xfId="345" applyFont="1" applyAlignment="1">
      <alignment horizontal="center" vertical="center"/>
    </xf>
    <xf numFmtId="0" fontId="28" fillId="0" borderId="0" xfId="345" applyFont="1"/>
    <xf numFmtId="0" fontId="80" fillId="0" borderId="37" xfId="345" applyFont="1" applyFill="1" applyBorder="1" applyAlignment="1">
      <alignment vertical="top"/>
    </xf>
    <xf numFmtId="2" fontId="80" fillId="0" borderId="71" xfId="345" applyNumberFormat="1" applyFont="1" applyFill="1" applyBorder="1" applyAlignment="1">
      <alignment vertical="top"/>
    </xf>
    <xf numFmtId="0" fontId="80" fillId="0" borderId="72" xfId="345" applyFont="1" applyFill="1" applyBorder="1" applyAlignment="1">
      <alignment vertical="top"/>
    </xf>
    <xf numFmtId="0" fontId="97" fillId="0" borderId="37" xfId="2658" applyNumberFormat="1" applyFont="1" applyFill="1" applyBorder="1" applyAlignment="1" applyProtection="1">
      <alignment horizontal="justify" vertical="top" wrapText="1"/>
    </xf>
    <xf numFmtId="0" fontId="80" fillId="0" borderId="37" xfId="2658" applyNumberFormat="1" applyFont="1" applyFill="1" applyBorder="1" applyAlignment="1" applyProtection="1">
      <alignment horizontal="justify" vertical="top" wrapText="1"/>
    </xf>
    <xf numFmtId="0" fontId="80" fillId="0" borderId="37" xfId="484" applyNumberFormat="1" applyFont="1" applyFill="1" applyBorder="1" applyAlignment="1" applyProtection="1">
      <alignment horizontal="justify" vertical="top" wrapText="1"/>
    </xf>
    <xf numFmtId="0" fontId="29" fillId="0" borderId="60" xfId="341" applyFont="1" applyFill="1" applyBorder="1" applyAlignment="1">
      <alignment horizontal="center" vertical="center" wrapText="1"/>
    </xf>
    <xf numFmtId="0" fontId="3" fillId="0" borderId="0" xfId="2659" applyFont="1" applyAlignment="1">
      <alignment horizontal="center"/>
    </xf>
    <xf numFmtId="0" fontId="3" fillId="0" borderId="0" xfId="2659"/>
    <xf numFmtId="0" fontId="79" fillId="0" borderId="60" xfId="2659" applyFont="1" applyBorder="1" applyAlignment="1" applyProtection="1">
      <alignment horizontal="center" vertical="center" wrapText="1"/>
      <protection locked="0"/>
    </xf>
    <xf numFmtId="0" fontId="3" fillId="0" borderId="60" xfId="2659" applyBorder="1" applyAlignment="1" applyProtection="1">
      <alignment vertical="top"/>
      <protection locked="0"/>
    </xf>
    <xf numFmtId="0" fontId="79" fillId="0" borderId="60" xfId="2659" applyFont="1" applyBorder="1" applyAlignment="1" applyProtection="1">
      <alignment vertical="top" wrapText="1"/>
      <protection locked="0"/>
    </xf>
    <xf numFmtId="0" fontId="3" fillId="0" borderId="60" xfId="2659" applyBorder="1" applyAlignment="1" applyProtection="1">
      <alignment vertical="top" wrapText="1"/>
      <protection locked="0"/>
    </xf>
    <xf numFmtId="0" fontId="79" fillId="0" borderId="60" xfId="2659" applyFont="1" applyBorder="1" applyAlignment="1" applyProtection="1">
      <alignment vertical="top"/>
      <protection locked="0"/>
    </xf>
    <xf numFmtId="0" fontId="79" fillId="0" borderId="60" xfId="2659" applyFont="1" applyBorder="1" applyAlignment="1" applyProtection="1">
      <alignment horizontal="center" vertical="center"/>
      <protection locked="0"/>
    </xf>
    <xf numFmtId="169" fontId="3" fillId="0" borderId="60" xfId="2659" applyNumberFormat="1" applyBorder="1" applyAlignment="1" applyProtection="1">
      <alignment vertical="top"/>
      <protection locked="0"/>
    </xf>
    <xf numFmtId="0" fontId="79" fillId="0" borderId="60" xfId="2659" applyFont="1" applyBorder="1" applyAlignment="1">
      <alignment horizontal="center" vertical="center"/>
    </xf>
    <xf numFmtId="0" fontId="3" fillId="0" borderId="60" xfId="2659" applyBorder="1"/>
    <xf numFmtId="169" fontId="3" fillId="0" borderId="60" xfId="2659" applyNumberFormat="1" applyBorder="1"/>
    <xf numFmtId="0" fontId="79" fillId="0" borderId="60" xfId="2659" applyFont="1" applyBorder="1"/>
    <xf numFmtId="0" fontId="26" fillId="0" borderId="60" xfId="0" applyFont="1" applyFill="1" applyBorder="1" applyAlignment="1">
      <alignment horizontal="center" vertical="center"/>
    </xf>
    <xf numFmtId="0" fontId="20" fillId="0" borderId="82" xfId="0" applyFont="1" applyBorder="1"/>
    <xf numFmtId="0" fontId="20" fillId="0" borderId="83" xfId="0" applyFont="1" applyBorder="1"/>
    <xf numFmtId="0" fontId="20" fillId="0" borderId="84" xfId="0" applyFont="1" applyBorder="1"/>
    <xf numFmtId="0" fontId="29" fillId="0" borderId="64" xfId="341" applyFont="1" applyFill="1" applyBorder="1" applyAlignment="1" applyProtection="1">
      <alignment horizontal="center" vertical="top"/>
    </xf>
    <xf numFmtId="0" fontId="76" fillId="0" borderId="64" xfId="341" applyFont="1" applyFill="1" applyBorder="1" applyAlignment="1" applyProtection="1">
      <alignment horizontal="left" vertical="center"/>
    </xf>
    <xf numFmtId="0" fontId="29" fillId="0" borderId="64" xfId="341" applyFont="1" applyFill="1" applyBorder="1" applyAlignment="1" applyProtection="1">
      <alignment horizontal="center" vertical="center"/>
    </xf>
    <xf numFmtId="0" fontId="29" fillId="0" borderId="10" xfId="341" applyFont="1" applyFill="1" applyBorder="1" applyAlignment="1">
      <alignment horizontal="center" vertical="top"/>
    </xf>
    <xf numFmtId="0" fontId="33" fillId="0" borderId="10" xfId="341" applyFont="1" applyFill="1" applyBorder="1" applyAlignment="1">
      <alignment horizontal="right" vertical="center"/>
    </xf>
    <xf numFmtId="2" fontId="29" fillId="0" borderId="11" xfId="341" applyNumberFormat="1" applyFont="1" applyFill="1" applyBorder="1" applyAlignment="1">
      <alignment vertical="center"/>
    </xf>
    <xf numFmtId="0" fontId="29" fillId="0" borderId="16" xfId="341" applyFont="1" applyFill="1" applyBorder="1" applyAlignment="1">
      <alignment vertical="center"/>
    </xf>
    <xf numFmtId="0" fontId="29" fillId="0" borderId="10" xfId="341" applyFont="1" applyFill="1" applyBorder="1" applyAlignment="1">
      <alignment horizontal="center" vertical="center"/>
    </xf>
    <xf numFmtId="2" fontId="29" fillId="0" borderId="10" xfId="341" applyNumberFormat="1" applyFont="1" applyFill="1" applyBorder="1" applyAlignment="1">
      <alignment horizontal="right" vertical="center"/>
    </xf>
    <xf numFmtId="0" fontId="33" fillId="0" borderId="10" xfId="341" applyFont="1" applyFill="1" applyBorder="1" applyAlignment="1">
      <alignment horizontal="left" vertical="center"/>
    </xf>
    <xf numFmtId="2" fontId="33" fillId="0" borderId="10" xfId="341" applyNumberFormat="1" applyFont="1" applyFill="1" applyBorder="1" applyAlignment="1" applyProtection="1">
      <alignment horizontal="right" vertical="center"/>
    </xf>
    <xf numFmtId="0" fontId="29" fillId="0" borderId="10" xfId="341" applyFont="1" applyFill="1" applyBorder="1" applyAlignment="1">
      <alignment vertical="top"/>
    </xf>
    <xf numFmtId="0" fontId="29" fillId="0" borderId="10" xfId="341" applyFont="1" applyFill="1" applyBorder="1" applyAlignment="1"/>
    <xf numFmtId="0" fontId="29" fillId="0" borderId="34" xfId="341" applyFont="1" applyFill="1" applyBorder="1" applyAlignment="1" applyProtection="1">
      <alignment horizontal="center" vertical="top"/>
    </xf>
    <xf numFmtId="0" fontId="29" fillId="0" borderId="34" xfId="2222" applyFont="1" applyFill="1" applyBorder="1" applyAlignment="1">
      <alignment vertical="top" wrapText="1"/>
    </xf>
    <xf numFmtId="2" fontId="29" fillId="0" borderId="34" xfId="341" applyNumberFormat="1" applyFont="1" applyFill="1" applyBorder="1" applyAlignment="1">
      <alignment vertical="top"/>
    </xf>
    <xf numFmtId="0" fontId="29" fillId="0" borderId="34" xfId="341" applyFont="1" applyFill="1" applyBorder="1" applyAlignment="1">
      <alignment vertical="top"/>
    </xf>
    <xf numFmtId="0" fontId="29" fillId="0" borderId="34" xfId="2222" applyFont="1" applyFill="1" applyBorder="1" applyAlignment="1">
      <alignment horizontal="center" vertical="top" wrapText="1"/>
    </xf>
    <xf numFmtId="0" fontId="29" fillId="0" borderId="34" xfId="341" applyFont="1" applyFill="1" applyBorder="1" applyAlignment="1">
      <alignment horizontal="center" vertical="top"/>
    </xf>
    <xf numFmtId="2" fontId="29" fillId="0" borderId="34" xfId="341" applyNumberFormat="1" applyFont="1" applyFill="1" applyBorder="1" applyAlignment="1" applyProtection="1">
      <alignment horizontal="right" vertical="top"/>
    </xf>
    <xf numFmtId="2" fontId="29" fillId="0" borderId="34" xfId="341" applyNumberFormat="1" applyFont="1" applyFill="1" applyBorder="1" applyAlignment="1">
      <alignment vertical="top" wrapText="1"/>
    </xf>
    <xf numFmtId="2" fontId="29" fillId="0" borderId="34" xfId="2222" applyNumberFormat="1" applyFont="1" applyFill="1" applyBorder="1" applyAlignment="1">
      <alignment horizontal="right" vertical="top"/>
    </xf>
    <xf numFmtId="0" fontId="29" fillId="0" borderId="34" xfId="341" applyFont="1" applyFill="1" applyBorder="1" applyAlignment="1">
      <alignment vertical="center"/>
    </xf>
    <xf numFmtId="169" fontId="29" fillId="0" borderId="6" xfId="341" applyNumberFormat="1" applyFont="1" applyFill="1" applyBorder="1" applyAlignment="1">
      <alignment vertical="top"/>
    </xf>
    <xf numFmtId="2" fontId="29" fillId="0" borderId="6" xfId="341" applyNumberFormat="1" applyFont="1" applyFill="1" applyBorder="1" applyAlignment="1">
      <alignment vertical="top"/>
    </xf>
    <xf numFmtId="0" fontId="29" fillId="0" borderId="6" xfId="2213" applyFont="1" applyFill="1" applyBorder="1" applyAlignment="1" applyProtection="1">
      <alignment horizontal="left" vertical="top" wrapText="1"/>
    </xf>
    <xf numFmtId="0" fontId="68" fillId="0" borderId="6" xfId="341" applyFont="1" applyFill="1" applyBorder="1" applyAlignment="1">
      <alignment vertical="top"/>
    </xf>
    <xf numFmtId="0" fontId="29" fillId="0" borderId="6" xfId="341" applyFont="1" applyFill="1" applyBorder="1" applyAlignment="1" applyProtection="1">
      <alignment horizontal="left" vertical="top"/>
    </xf>
    <xf numFmtId="0" fontId="29" fillId="0" borderId="6" xfId="341" applyFont="1" applyFill="1" applyBorder="1" applyAlignment="1">
      <alignment horizontal="left" vertical="top"/>
    </xf>
    <xf numFmtId="0" fontId="29" fillId="0" borderId="6" xfId="2222" applyFont="1" applyFill="1" applyBorder="1" applyAlignment="1">
      <alignment vertical="top" wrapText="1"/>
    </xf>
    <xf numFmtId="0" fontId="29" fillId="0" borderId="6" xfId="607" applyFont="1" applyFill="1" applyBorder="1" applyAlignment="1">
      <alignment vertical="top"/>
    </xf>
    <xf numFmtId="0" fontId="68" fillId="0" borderId="15" xfId="607" applyFont="1" applyFill="1" applyBorder="1" applyAlignment="1">
      <alignment horizontal="center" vertical="center" wrapText="1"/>
    </xf>
    <xf numFmtId="0" fontId="29" fillId="0" borderId="15" xfId="2224" applyFont="1" applyFill="1" applyBorder="1" applyAlignment="1">
      <alignment horizontal="left" vertical="top" wrapText="1"/>
    </xf>
    <xf numFmtId="169" fontId="29" fillId="0" borderId="15" xfId="341" applyNumberFormat="1" applyFont="1" applyFill="1" applyBorder="1" applyAlignment="1">
      <alignment vertical="top"/>
    </xf>
    <xf numFmtId="0" fontId="29" fillId="0" borderId="15" xfId="341" applyFont="1" applyFill="1" applyBorder="1" applyAlignment="1">
      <alignment horizontal="center" vertical="top" wrapText="1"/>
    </xf>
    <xf numFmtId="2" fontId="29" fillId="0" borderId="15" xfId="607" applyNumberFormat="1" applyFont="1" applyFill="1" applyBorder="1" applyAlignment="1">
      <alignment horizontal="right" vertical="top" wrapText="1"/>
    </xf>
    <xf numFmtId="2" fontId="68" fillId="0" borderId="15" xfId="607" applyNumberFormat="1" applyFont="1" applyFill="1" applyBorder="1" applyAlignment="1">
      <alignment vertical="top" wrapText="1"/>
    </xf>
    <xf numFmtId="2" fontId="29" fillId="0" borderId="15" xfId="607" applyNumberFormat="1" applyFont="1" applyFill="1" applyBorder="1" applyAlignment="1">
      <alignment vertical="top" wrapText="1"/>
    </xf>
    <xf numFmtId="0" fontId="29" fillId="0" borderId="6" xfId="676" applyFill="1" applyBorder="1" applyAlignment="1">
      <alignment vertical="top"/>
    </xf>
    <xf numFmtId="2" fontId="29" fillId="0" borderId="12" xfId="378" applyNumberFormat="1" applyFont="1" applyFill="1" applyBorder="1" applyAlignment="1">
      <alignment vertical="top"/>
    </xf>
    <xf numFmtId="0" fontId="20" fillId="0" borderId="12" xfId="0" applyFont="1" applyFill="1" applyBorder="1" applyAlignment="1">
      <alignment horizontal="center" vertical="top"/>
    </xf>
    <xf numFmtId="0" fontId="20" fillId="0" borderId="12" xfId="0" applyFont="1" applyFill="1" applyBorder="1" applyAlignment="1">
      <alignment vertical="top" wrapText="1"/>
    </xf>
    <xf numFmtId="0" fontId="20" fillId="0" borderId="45" xfId="0" applyFont="1" applyFill="1" applyBorder="1" applyAlignment="1">
      <alignment vertical="top"/>
    </xf>
    <xf numFmtId="0" fontId="20" fillId="0" borderId="46" xfId="0" applyFont="1" applyFill="1" applyBorder="1" applyAlignment="1">
      <alignment vertical="top"/>
    </xf>
    <xf numFmtId="0" fontId="20" fillId="0" borderId="12" xfId="0" applyFont="1" applyFill="1" applyBorder="1" applyAlignment="1">
      <alignment horizontal="center" vertical="top" wrapText="1"/>
    </xf>
    <xf numFmtId="2" fontId="26" fillId="0" borderId="12" xfId="0" applyNumberFormat="1" applyFont="1" applyFill="1" applyBorder="1" applyAlignment="1">
      <alignment horizontal="left" vertical="top" wrapText="1"/>
    </xf>
    <xf numFmtId="0" fontId="26" fillId="0" borderId="60" xfId="0" applyFont="1" applyFill="1" applyBorder="1" applyAlignment="1">
      <alignment horizontal="right" vertical="center"/>
    </xf>
    <xf numFmtId="0" fontId="26" fillId="0" borderId="60" xfId="0" applyFont="1" applyFill="1" applyBorder="1" applyAlignment="1">
      <alignment vertical="center"/>
    </xf>
    <xf numFmtId="2" fontId="26" fillId="0" borderId="60" xfId="0" applyNumberFormat="1" applyFont="1" applyFill="1" applyBorder="1" applyAlignment="1">
      <alignment vertical="center"/>
    </xf>
    <xf numFmtId="2" fontId="68" fillId="0" borderId="6" xfId="2223" applyNumberFormat="1" applyFont="1" applyBorder="1" applyAlignment="1">
      <alignment horizontal="center" vertical="top" wrapText="1"/>
    </xf>
    <xf numFmtId="0" fontId="112" fillId="0" borderId="0" xfId="2660" applyFont="1"/>
    <xf numFmtId="0" fontId="113" fillId="0" borderId="0" xfId="2660" applyFont="1"/>
    <xf numFmtId="0" fontId="114" fillId="0" borderId="86" xfId="1" applyFont="1" applyBorder="1" applyAlignment="1" applyProtection="1">
      <alignment horizontal="center" vertical="center" wrapText="1"/>
      <protection hidden="1"/>
    </xf>
    <xf numFmtId="0" fontId="114" fillId="0" borderId="86" xfId="1" applyFont="1" applyBorder="1" applyAlignment="1" applyProtection="1">
      <alignment horizontal="centerContinuous" vertical="center"/>
      <protection hidden="1"/>
    </xf>
    <xf numFmtId="0" fontId="114" fillId="0" borderId="86" xfId="1" applyFont="1" applyBorder="1" applyAlignment="1" applyProtection="1">
      <alignment horizontal="center" vertical="center"/>
      <protection hidden="1"/>
    </xf>
    <xf numFmtId="0" fontId="114" fillId="0" borderId="0" xfId="1" applyFont="1" applyAlignment="1" applyProtection="1">
      <alignment horizontal="center" vertical="center"/>
      <protection hidden="1"/>
    </xf>
    <xf numFmtId="0" fontId="114" fillId="0" borderId="86" xfId="1" applyFont="1" applyBorder="1" applyAlignment="1" applyProtection="1">
      <alignment horizontal="center" vertical="top"/>
      <protection hidden="1"/>
    </xf>
    <xf numFmtId="0" fontId="114" fillId="0" borderId="86" xfId="1" applyFont="1" applyBorder="1" applyAlignment="1" applyProtection="1">
      <alignment horizontal="center"/>
      <protection hidden="1"/>
    </xf>
    <xf numFmtId="0" fontId="114" fillId="0" borderId="86" xfId="1" applyFont="1" applyBorder="1" applyAlignment="1" applyProtection="1">
      <alignment horizontal="left" vertical="top" wrapText="1"/>
      <protection hidden="1"/>
    </xf>
    <xf numFmtId="0" fontId="114" fillId="0" borderId="0" xfId="1" applyFont="1" applyAlignment="1" applyProtection="1">
      <alignment vertical="center"/>
      <protection hidden="1"/>
    </xf>
    <xf numFmtId="0" fontId="112" fillId="0" borderId="0" xfId="2660" applyFont="1" applyAlignment="1">
      <alignment vertical="center"/>
    </xf>
    <xf numFmtId="0" fontId="112" fillId="0" borderId="86" xfId="2660" applyFont="1" applyBorder="1" applyAlignment="1">
      <alignment vertical="center"/>
    </xf>
    <xf numFmtId="0" fontId="114" fillId="0" borderId="0" xfId="1" applyFont="1" applyAlignment="1" applyProtection="1">
      <alignment horizontal="center"/>
      <protection hidden="1"/>
    </xf>
    <xf numFmtId="0" fontId="114" fillId="0" borderId="86" xfId="1" applyFont="1" applyBorder="1" applyAlignment="1" applyProtection="1">
      <alignment vertical="top"/>
      <protection hidden="1"/>
    </xf>
    <xf numFmtId="0" fontId="115" fillId="0" borderId="86" xfId="1" applyFont="1" applyBorder="1" applyAlignment="1" applyProtection="1">
      <alignment horizontal="left" vertical="top" wrapText="1"/>
      <protection hidden="1"/>
    </xf>
    <xf numFmtId="169" fontId="114" fillId="0" borderId="86" xfId="1" applyNumberFormat="1" applyFont="1" applyBorder="1" applyAlignment="1" applyProtection="1">
      <alignment vertical="top"/>
      <protection hidden="1"/>
    </xf>
    <xf numFmtId="0" fontId="68" fillId="0" borderId="6" xfId="0" applyFont="1" applyFill="1" applyBorder="1" applyAlignment="1" applyProtection="1">
      <alignment vertical="top" wrapText="1"/>
    </xf>
    <xf numFmtId="0" fontId="75" fillId="0" borderId="6" xfId="375" applyFont="1" applyBorder="1" applyAlignment="1">
      <alignment horizontal="center" vertical="top" wrapText="1"/>
    </xf>
    <xf numFmtId="0" fontId="68" fillId="0" borderId="6" xfId="375" applyFont="1" applyBorder="1" applyAlignment="1">
      <alignment horizontal="center" vertical="top" wrapText="1"/>
    </xf>
    <xf numFmtId="0" fontId="68" fillId="0" borderId="6" xfId="2223" applyFont="1" applyBorder="1" applyAlignment="1">
      <alignment vertical="top" wrapText="1"/>
    </xf>
    <xf numFmtId="0" fontId="29" fillId="0" borderId="6" xfId="341" applyBorder="1" applyAlignment="1">
      <alignment horizontal="left" vertical="top" wrapText="1"/>
    </xf>
    <xf numFmtId="0" fontId="29" fillId="0" borderId="6" xfId="345" applyNumberFormat="1" applyFont="1" applyFill="1" applyBorder="1" applyAlignment="1" applyProtection="1">
      <alignment horizontal="left" vertical="top" wrapText="1"/>
    </xf>
    <xf numFmtId="0" fontId="29" fillId="0" borderId="6" xfId="345" applyFont="1" applyBorder="1" applyAlignment="1">
      <alignment vertical="top" wrapText="1"/>
    </xf>
    <xf numFmtId="0" fontId="68" fillId="0" borderId="6" xfId="2221" applyNumberFormat="1" applyFont="1" applyFill="1" applyBorder="1" applyAlignment="1" applyProtection="1">
      <alignment vertical="top" wrapText="1"/>
    </xf>
    <xf numFmtId="0" fontId="68" fillId="0" borderId="6" xfId="484" applyNumberFormat="1" applyFont="1" applyFill="1" applyBorder="1" applyAlignment="1" applyProtection="1">
      <alignment vertical="center" wrapText="1"/>
    </xf>
    <xf numFmtId="0" fontId="29" fillId="0" borderId="12" xfId="345" applyFont="1" applyBorder="1" applyAlignment="1">
      <alignment vertical="top" wrapText="1"/>
    </xf>
    <xf numFmtId="0" fontId="27" fillId="0" borderId="86" xfId="0" applyFont="1" applyBorder="1" applyAlignment="1">
      <alignment horizontal="center" vertical="center"/>
    </xf>
    <xf numFmtId="0" fontId="0" fillId="0" borderId="86" xfId="0" applyBorder="1"/>
    <xf numFmtId="0" fontId="27" fillId="0" borderId="86" xfId="0" applyFont="1" applyBorder="1"/>
    <xf numFmtId="0" fontId="29" fillId="0" borderId="0" xfId="1"/>
    <xf numFmtId="0" fontId="29" fillId="0" borderId="0" xfId="1" applyAlignment="1">
      <alignment wrapText="1"/>
    </xf>
    <xf numFmtId="0" fontId="29" fillId="0" borderId="86" xfId="1" applyBorder="1" applyAlignment="1">
      <alignment vertical="top" wrapText="1"/>
    </xf>
    <xf numFmtId="0" fontId="29" fillId="0" borderId="86" xfId="1" applyBorder="1" applyAlignment="1">
      <alignment horizontal="left" vertical="top" wrapText="1"/>
    </xf>
    <xf numFmtId="0" fontId="116" fillId="0" borderId="60" xfId="341" quotePrefix="1" applyFont="1" applyFill="1" applyBorder="1" applyAlignment="1">
      <alignment horizontal="justify" vertical="top" wrapText="1"/>
    </xf>
    <xf numFmtId="0" fontId="29" fillId="0" borderId="74" xfId="341" applyFont="1" applyFill="1" applyBorder="1" applyAlignment="1">
      <alignment horizontal="left" vertical="top" wrapText="1"/>
    </xf>
    <xf numFmtId="169" fontId="109" fillId="0" borderId="74" xfId="341" applyNumberFormat="1" applyFont="1" applyFill="1" applyBorder="1" applyAlignment="1">
      <alignment horizontal="left" vertical="top"/>
    </xf>
    <xf numFmtId="2" fontId="109" fillId="0" borderId="74" xfId="341" applyNumberFormat="1" applyFont="1" applyFill="1" applyBorder="1" applyAlignment="1">
      <alignment horizontal="right" vertical="top"/>
    </xf>
    <xf numFmtId="0" fontId="75" fillId="0" borderId="74" xfId="341" quotePrefix="1" applyFont="1" applyFill="1" applyBorder="1" applyAlignment="1">
      <alignment horizontal="left" vertical="top" wrapText="1"/>
    </xf>
    <xf numFmtId="0" fontId="75" fillId="0" borderId="74" xfId="341" applyFont="1" applyFill="1" applyBorder="1" applyAlignment="1">
      <alignment horizontal="left" vertical="top" wrapText="1"/>
    </xf>
    <xf numFmtId="169" fontId="109" fillId="0" borderId="75" xfId="341" applyNumberFormat="1" applyFont="1" applyFill="1" applyBorder="1" applyAlignment="1">
      <alignment horizontal="left" vertical="top"/>
    </xf>
    <xf numFmtId="2" fontId="109" fillId="0" borderId="74" xfId="341" applyNumberFormat="1" applyFont="1" applyFill="1" applyBorder="1" applyAlignment="1">
      <alignment horizontal="left" vertical="top"/>
    </xf>
    <xf numFmtId="0" fontId="1" fillId="0" borderId="0" xfId="2661" applyAlignment="1">
      <alignment vertical="center"/>
    </xf>
    <xf numFmtId="0" fontId="46" fillId="0" borderId="86" xfId="2661" applyFont="1" applyBorder="1" applyAlignment="1">
      <alignment horizontal="center" vertical="center"/>
    </xf>
    <xf numFmtId="0" fontId="79" fillId="0" borderId="0" xfId="2661" applyFont="1" applyAlignment="1">
      <alignment vertical="center"/>
    </xf>
    <xf numFmtId="0" fontId="46" fillId="0" borderId="87" xfId="2661" applyFont="1" applyBorder="1" applyAlignment="1">
      <alignment vertical="center"/>
    </xf>
    <xf numFmtId="0" fontId="46" fillId="0" borderId="89" xfId="2661" applyFont="1" applyBorder="1" applyAlignment="1">
      <alignment vertical="center"/>
    </xf>
    <xf numFmtId="0" fontId="46" fillId="0" borderId="86" xfId="2661" applyFont="1" applyBorder="1" applyAlignment="1">
      <alignment horizontal="right" vertical="top"/>
    </xf>
    <xf numFmtId="0" fontId="1" fillId="0" borderId="86" xfId="2661" applyBorder="1" applyAlignment="1">
      <alignment vertical="top" wrapText="1"/>
    </xf>
    <xf numFmtId="0" fontId="46" fillId="0" borderId="86" xfId="2661" applyFont="1" applyBorder="1" applyAlignment="1">
      <alignment horizontal="center" vertical="top"/>
    </xf>
    <xf numFmtId="0" fontId="1" fillId="0" borderId="86" xfId="2661" applyBorder="1" applyAlignment="1">
      <alignment horizontal="right" vertical="top"/>
    </xf>
    <xf numFmtId="2" fontId="1" fillId="0" borderId="86" xfId="2661" applyNumberFormat="1" applyBorder="1" applyAlignment="1">
      <alignment vertical="top"/>
    </xf>
    <xf numFmtId="0" fontId="1" fillId="0" borderId="86" xfId="2661" applyBorder="1" applyAlignment="1">
      <alignment vertical="top"/>
    </xf>
    <xf numFmtId="0" fontId="79" fillId="0" borderId="86" xfId="2661" applyFont="1" applyBorder="1" applyAlignment="1">
      <alignment horizontal="right" vertical="top"/>
    </xf>
    <xf numFmtId="0" fontId="79" fillId="0" borderId="86" xfId="2661" applyFont="1" applyBorder="1" applyAlignment="1">
      <alignment vertical="top"/>
    </xf>
    <xf numFmtId="2" fontId="79" fillId="0" borderId="86" xfId="2661" applyNumberFormat="1" applyFont="1" applyBorder="1" applyAlignment="1">
      <alignment vertical="top"/>
    </xf>
    <xf numFmtId="0" fontId="21" fillId="0" borderId="3" xfId="0" applyFont="1" applyBorder="1" applyAlignment="1">
      <alignment horizontal="center"/>
    </xf>
    <xf numFmtId="0" fontId="78" fillId="0" borderId="1" xfId="0" applyFont="1" applyBorder="1" applyAlignment="1">
      <alignment horizontal="left" vertical="center" wrapText="1"/>
    </xf>
    <xf numFmtId="0" fontId="78" fillId="0" borderId="0" xfId="0" applyFont="1" applyBorder="1" applyAlignment="1">
      <alignment horizontal="left" vertical="center" wrapText="1"/>
    </xf>
    <xf numFmtId="0" fontId="78" fillId="0" borderId="2" xfId="0" applyFont="1" applyBorder="1" applyAlignment="1">
      <alignment horizontal="left" vertical="center" wrapText="1"/>
    </xf>
    <xf numFmtId="0" fontId="24" fillId="0" borderId="85" xfId="0" applyFont="1" applyBorder="1" applyAlignment="1">
      <alignment horizontal="center" vertical="top" wrapText="1"/>
    </xf>
    <xf numFmtId="0" fontId="20" fillId="0" borderId="0" xfId="0" applyFont="1" applyAlignment="1">
      <alignment horizontal="center"/>
    </xf>
    <xf numFmtId="0" fontId="26" fillId="0" borderId="0" xfId="0" applyFont="1" applyBorder="1" applyAlignment="1">
      <alignment horizontal="left" vertical="top" wrapText="1"/>
    </xf>
    <xf numFmtId="0" fontId="26" fillId="0" borderId="0" xfId="0" applyFont="1" applyBorder="1" applyAlignment="1">
      <alignment horizontal="center" vertical="center"/>
    </xf>
    <xf numFmtId="0" fontId="20" fillId="0" borderId="0" xfId="0" applyFont="1" applyBorder="1" applyAlignment="1">
      <alignment horizontal="left" vertical="top" wrapText="1"/>
    </xf>
    <xf numFmtId="0" fontId="26" fillId="0" borderId="0" xfId="0" applyFont="1" applyBorder="1" applyAlignment="1">
      <alignment horizontal="left" vertical="center" wrapText="1"/>
    </xf>
    <xf numFmtId="0" fontId="33" fillId="0" borderId="60" xfId="0" applyFont="1" applyFill="1" applyBorder="1" applyAlignment="1">
      <alignment horizontal="center" vertical="center" wrapText="1"/>
    </xf>
    <xf numFmtId="0" fontId="33" fillId="0" borderId="60" xfId="0" applyFont="1" applyFill="1" applyBorder="1" applyAlignment="1">
      <alignment horizontal="left" vertical="top" wrapText="1"/>
    </xf>
    <xf numFmtId="0" fontId="33" fillId="0" borderId="71" xfId="0" quotePrefix="1" applyFont="1" applyFill="1" applyBorder="1" applyAlignment="1">
      <alignment horizontal="center" vertical="center"/>
    </xf>
    <xf numFmtId="0" fontId="33" fillId="0" borderId="81" xfId="0" quotePrefix="1" applyFont="1" applyFill="1" applyBorder="1" applyAlignment="1">
      <alignment horizontal="center" vertical="center"/>
    </xf>
    <xf numFmtId="0" fontId="33" fillId="0" borderId="72" xfId="0" quotePrefix="1" applyFont="1" applyFill="1" applyBorder="1" applyAlignment="1">
      <alignment horizontal="center" vertical="center"/>
    </xf>
    <xf numFmtId="0" fontId="33" fillId="0" borderId="71" xfId="0" applyFont="1" applyFill="1" applyBorder="1" applyAlignment="1">
      <alignment horizontal="left" vertical="top" wrapText="1"/>
    </xf>
    <xf numFmtId="0" fontId="33" fillId="0" borderId="81" xfId="0" applyFont="1" applyFill="1" applyBorder="1" applyAlignment="1">
      <alignment horizontal="left" vertical="top" wrapText="1"/>
    </xf>
    <xf numFmtId="0" fontId="33" fillId="0" borderId="72" xfId="0" applyFont="1" applyFill="1" applyBorder="1" applyAlignment="1">
      <alignment horizontal="left" vertical="top" wrapText="1"/>
    </xf>
    <xf numFmtId="0" fontId="33" fillId="0" borderId="60" xfId="0" applyFont="1" applyFill="1" applyBorder="1" applyAlignment="1">
      <alignment horizontal="left" vertical="center" wrapText="1"/>
    </xf>
    <xf numFmtId="0" fontId="0" fillId="0" borderId="60" xfId="0" applyFill="1" applyBorder="1" applyAlignment="1">
      <alignment horizontal="left" vertical="center" wrapText="1"/>
    </xf>
    <xf numFmtId="0" fontId="29" fillId="0" borderId="37" xfId="341" applyFont="1" applyFill="1" applyBorder="1" applyAlignment="1">
      <alignment horizontal="center" vertical="center" wrapText="1"/>
    </xf>
    <xf numFmtId="0" fontId="29" fillId="0" borderId="37" xfId="341" applyFont="1" applyFill="1" applyBorder="1" applyAlignment="1">
      <alignment horizontal="center" vertical="center"/>
    </xf>
    <xf numFmtId="0" fontId="29" fillId="0" borderId="43" xfId="341" applyFont="1" applyFill="1" applyBorder="1" applyAlignment="1">
      <alignment horizontal="center" vertical="center" wrapText="1"/>
    </xf>
    <xf numFmtId="0" fontId="29" fillId="0" borderId="44" xfId="341" applyFont="1" applyFill="1" applyBorder="1" applyAlignment="1">
      <alignment horizontal="center" vertical="center" wrapText="1"/>
    </xf>
    <xf numFmtId="0" fontId="29" fillId="0" borderId="11" xfId="341" applyFont="1" applyFill="1" applyBorder="1" applyAlignment="1">
      <alignment horizontal="center" vertical="center" wrapText="1"/>
    </xf>
    <xf numFmtId="0" fontId="29" fillId="0" borderId="16" xfId="341" applyFont="1" applyFill="1" applyBorder="1" applyAlignment="1">
      <alignment horizontal="center" vertical="center" wrapText="1"/>
    </xf>
    <xf numFmtId="0" fontId="29" fillId="0" borderId="37" xfId="345" applyFont="1" applyFill="1" applyBorder="1" applyAlignment="1">
      <alignment horizontal="center" vertical="center" wrapText="1"/>
    </xf>
    <xf numFmtId="2" fontId="29" fillId="0" borderId="37" xfId="341" applyNumberFormat="1" applyFont="1" applyFill="1" applyBorder="1" applyAlignment="1">
      <alignment horizontal="center" vertical="center" wrapText="1"/>
    </xf>
    <xf numFmtId="0" fontId="79" fillId="0" borderId="14" xfId="2659" applyFont="1" applyBorder="1" applyAlignment="1">
      <alignment horizontal="center"/>
    </xf>
    <xf numFmtId="0" fontId="33" fillId="0" borderId="60" xfId="676" applyFont="1" applyFill="1" applyBorder="1" applyAlignment="1">
      <alignment horizontal="center" vertical="center"/>
    </xf>
    <xf numFmtId="0" fontId="26" fillId="0" borderId="61" xfId="2219" applyFont="1" applyBorder="1" applyAlignment="1" applyProtection="1">
      <alignment horizontal="left" vertical="center" wrapText="1"/>
    </xf>
    <xf numFmtId="0" fontId="26" fillId="0" borderId="62" xfId="2219" applyFont="1" applyBorder="1" applyAlignment="1" applyProtection="1">
      <alignment horizontal="left" vertical="center" wrapText="1"/>
    </xf>
    <xf numFmtId="0" fontId="26" fillId="0" borderId="63" xfId="2219" applyFont="1" applyBorder="1" applyAlignment="1" applyProtection="1">
      <alignment horizontal="left" vertical="center" wrapText="1"/>
    </xf>
    <xf numFmtId="0" fontId="33" fillId="0" borderId="61" xfId="676" applyFont="1" applyFill="1" applyBorder="1" applyAlignment="1">
      <alignment horizontal="left" vertical="center" wrapText="1"/>
    </xf>
    <xf numFmtId="0" fontId="33" fillId="0" borderId="62" xfId="676" applyFont="1" applyFill="1" applyBorder="1" applyAlignment="1">
      <alignment horizontal="left" vertical="center" wrapText="1"/>
    </xf>
    <xf numFmtId="0" fontId="33" fillId="0" borderId="63" xfId="676" applyFont="1" applyFill="1" applyBorder="1" applyAlignment="1">
      <alignment horizontal="left" vertical="center" wrapText="1"/>
    </xf>
    <xf numFmtId="0" fontId="33" fillId="0" borderId="60" xfId="677" applyFont="1" applyFill="1" applyBorder="1" applyAlignment="1">
      <alignment horizontal="center" vertical="center" wrapText="1"/>
    </xf>
    <xf numFmtId="0" fontId="33" fillId="0" borderId="60" xfId="677" applyFont="1" applyFill="1" applyBorder="1" applyAlignment="1">
      <alignment horizontal="center" vertical="center"/>
    </xf>
    <xf numFmtId="0" fontId="33" fillId="0" borderId="60" xfId="345" applyFont="1" applyFill="1" applyBorder="1" applyAlignment="1">
      <alignment horizontal="center" vertical="center" wrapText="1"/>
    </xf>
    <xf numFmtId="0" fontId="33" fillId="0" borderId="60" xfId="2213" applyFont="1" applyFill="1" applyBorder="1" applyAlignment="1">
      <alignment horizontal="center" vertical="center" wrapText="1"/>
    </xf>
    <xf numFmtId="0" fontId="111" fillId="0" borderId="87" xfId="1" applyFont="1" applyBorder="1" applyAlignment="1">
      <alignment horizontal="center" vertical="center" wrapText="1"/>
    </xf>
    <xf numFmtId="0" fontId="111" fillId="0" borderId="88" xfId="1" applyFont="1" applyBorder="1" applyAlignment="1">
      <alignment horizontal="center" vertical="center" wrapText="1"/>
    </xf>
    <xf numFmtId="0" fontId="111" fillId="0" borderId="89" xfId="1" applyFont="1" applyBorder="1" applyAlignment="1">
      <alignment horizontal="center" vertical="center" wrapText="1"/>
    </xf>
    <xf numFmtId="0" fontId="29" fillId="0" borderId="86" xfId="1" applyBorder="1" applyAlignment="1">
      <alignment horizontal="center" vertical="center" wrapText="1"/>
    </xf>
    <xf numFmtId="0" fontId="68" fillId="0" borderId="64" xfId="341" applyFont="1" applyFill="1" applyBorder="1" applyAlignment="1">
      <alignment horizontal="center" vertical="center" wrapText="1"/>
    </xf>
    <xf numFmtId="0" fontId="68" fillId="0" borderId="13" xfId="341" applyFont="1" applyFill="1" applyBorder="1" applyAlignment="1">
      <alignment horizontal="center" vertical="center" wrapText="1"/>
    </xf>
    <xf numFmtId="0" fontId="29" fillId="0" borderId="60" xfId="2223" applyFont="1" applyFill="1" applyBorder="1" applyAlignment="1" applyProtection="1">
      <alignment horizontal="center" vertical="center" wrapText="1"/>
      <protection locked="0"/>
    </xf>
    <xf numFmtId="0" fontId="29" fillId="0" borderId="64" xfId="2223" applyFont="1" applyFill="1" applyBorder="1" applyAlignment="1" applyProtection="1">
      <alignment horizontal="center" vertical="center" wrapText="1"/>
      <protection locked="0"/>
    </xf>
    <xf numFmtId="0" fontId="33" fillId="0" borderId="60" xfId="341" applyFont="1" applyFill="1" applyBorder="1" applyAlignment="1" applyProtection="1">
      <alignment horizontal="center" vertical="center"/>
    </xf>
    <xf numFmtId="0" fontId="29" fillId="0" borderId="61" xfId="2222" applyFont="1" applyFill="1" applyBorder="1" applyAlignment="1">
      <alignment horizontal="left" vertical="top" wrapText="1"/>
    </xf>
    <xf numFmtId="0" fontId="29" fillId="0" borderId="63" xfId="2222" applyFont="1" applyFill="1" applyBorder="1" applyAlignment="1">
      <alignment horizontal="left" vertical="top" wrapText="1"/>
    </xf>
    <xf numFmtId="0" fontId="98" fillId="0" borderId="0" xfId="341" applyFont="1" applyFill="1" applyAlignment="1">
      <alignment horizontal="center" vertical="center"/>
    </xf>
    <xf numFmtId="0" fontId="68" fillId="0" borderId="60" xfId="341" applyFont="1" applyFill="1" applyBorder="1" applyAlignment="1">
      <alignment horizontal="center" vertical="center" wrapText="1"/>
    </xf>
    <xf numFmtId="0" fontId="68" fillId="0" borderId="60" xfId="341" applyFont="1" applyFill="1" applyBorder="1" applyAlignment="1">
      <alignment horizontal="center" vertical="center"/>
    </xf>
    <xf numFmtId="0" fontId="29" fillId="0" borderId="60" xfId="341" applyFont="1" applyFill="1" applyBorder="1" applyAlignment="1" applyProtection="1">
      <alignment horizontal="center" vertical="center"/>
    </xf>
    <xf numFmtId="0" fontId="0" fillId="0" borderId="60" xfId="0" applyBorder="1"/>
    <xf numFmtId="0" fontId="68" fillId="0" borderId="64" xfId="341" applyFont="1" applyFill="1" applyBorder="1" applyAlignment="1" applyProtection="1">
      <alignment horizontal="center" vertical="center" wrapText="1"/>
      <protection locked="0"/>
    </xf>
    <xf numFmtId="0" fontId="68" fillId="0" borderId="13" xfId="341" applyFont="1" applyFill="1" applyBorder="1" applyAlignment="1" applyProtection="1">
      <alignment horizontal="center" vertical="center" wrapText="1"/>
      <protection locked="0"/>
    </xf>
    <xf numFmtId="0" fontId="68" fillId="0" borderId="64" xfId="341" applyFont="1" applyFill="1" applyBorder="1" applyAlignment="1">
      <alignment horizontal="center" vertical="center"/>
    </xf>
    <xf numFmtId="0" fontId="68" fillId="0" borderId="13" xfId="341" applyFont="1" applyFill="1" applyBorder="1" applyAlignment="1">
      <alignment horizontal="center" vertical="center"/>
    </xf>
    <xf numFmtId="0" fontId="68" fillId="0" borderId="17" xfId="341" applyFont="1" applyFill="1" applyBorder="1" applyAlignment="1">
      <alignment horizontal="center" vertical="center"/>
    </xf>
    <xf numFmtId="0" fontId="68" fillId="0" borderId="66" xfId="341" applyFont="1" applyFill="1" applyBorder="1" applyAlignment="1">
      <alignment horizontal="center" vertical="center"/>
    </xf>
    <xf numFmtId="0" fontId="68" fillId="0" borderId="38" xfId="341" applyFont="1" applyFill="1" applyBorder="1" applyAlignment="1">
      <alignment horizontal="center" vertical="center"/>
    </xf>
    <xf numFmtId="0" fontId="68" fillId="0" borderId="23" xfId="341" applyFont="1" applyFill="1" applyBorder="1" applyAlignment="1">
      <alignment horizontal="center" vertical="center"/>
    </xf>
    <xf numFmtId="0" fontId="68" fillId="0" borderId="64" xfId="341" applyFont="1" applyFill="1" applyBorder="1" applyAlignment="1">
      <alignment horizontal="center" vertical="top" wrapText="1"/>
    </xf>
    <xf numFmtId="0" fontId="68" fillId="0" borderId="13" xfId="341" applyFont="1" applyFill="1" applyBorder="1" applyAlignment="1">
      <alignment horizontal="center" vertical="top" wrapText="1"/>
    </xf>
    <xf numFmtId="0" fontId="113" fillId="0" borderId="14" xfId="2660" applyFont="1" applyBorder="1" applyAlignment="1">
      <alignment horizontal="center"/>
    </xf>
    <xf numFmtId="0" fontId="29" fillId="0" borderId="37" xfId="0" applyFont="1" applyFill="1" applyBorder="1" applyAlignment="1">
      <alignment horizontal="center" vertical="center" wrapText="1"/>
    </xf>
    <xf numFmtId="0" fontId="26" fillId="0" borderId="60" xfId="0" applyFont="1" applyFill="1" applyBorder="1" applyAlignment="1">
      <alignment horizontal="center" vertical="center"/>
    </xf>
    <xf numFmtId="0" fontId="26" fillId="0" borderId="0" xfId="0" applyFont="1" applyFill="1" applyBorder="1" applyAlignment="1">
      <alignment horizontal="center" vertical="center"/>
    </xf>
    <xf numFmtId="0" fontId="20" fillId="0" borderId="37" xfId="0" applyFont="1" applyFill="1" applyBorder="1" applyAlignment="1">
      <alignment horizontal="center" vertical="center" wrapText="1"/>
    </xf>
    <xf numFmtId="0" fontId="20" fillId="0" borderId="37" xfId="0" applyFont="1" applyFill="1" applyBorder="1" applyAlignment="1">
      <alignment horizontal="center" vertical="center"/>
    </xf>
    <xf numFmtId="0" fontId="20" fillId="0" borderId="37" xfId="0" applyFont="1" applyFill="1" applyBorder="1" applyAlignment="1" applyProtection="1">
      <alignment horizontal="center" vertical="center" wrapText="1"/>
      <protection locked="0"/>
    </xf>
    <xf numFmtId="0" fontId="29" fillId="0" borderId="37" xfId="0" applyFont="1" applyFill="1" applyBorder="1" applyAlignment="1">
      <alignment horizontal="center" vertical="center"/>
    </xf>
    <xf numFmtId="0" fontId="26" fillId="0" borderId="60" xfId="0" applyFont="1" applyFill="1" applyBorder="1" applyAlignment="1" applyProtection="1">
      <alignment horizontal="left" vertical="top" wrapText="1"/>
    </xf>
    <xf numFmtId="0" fontId="26" fillId="0" borderId="60" xfId="0" applyFont="1" applyFill="1" applyBorder="1" applyAlignment="1">
      <alignment horizontal="left" vertical="top" wrapText="1"/>
    </xf>
    <xf numFmtId="2" fontId="29" fillId="0" borderId="48" xfId="341" applyNumberFormat="1" applyFont="1" applyFill="1" applyBorder="1" applyAlignment="1">
      <alignment horizontal="center" vertical="center" wrapText="1"/>
    </xf>
    <xf numFmtId="2" fontId="29" fillId="0" borderId="16" xfId="341" applyNumberFormat="1" applyFont="1" applyFill="1" applyBorder="1" applyAlignment="1">
      <alignment horizontal="center" vertical="center" wrapText="1"/>
    </xf>
    <xf numFmtId="0" fontId="33" fillId="0" borderId="14" xfId="341" applyFont="1" applyBorder="1" applyAlignment="1">
      <alignment horizontal="center" vertical="center"/>
    </xf>
    <xf numFmtId="0" fontId="75" fillId="0" borderId="76" xfId="341" applyFont="1" applyFill="1" applyBorder="1" applyAlignment="1">
      <alignment horizontal="left" vertical="top" wrapText="1"/>
    </xf>
    <xf numFmtId="0" fontId="75" fillId="0" borderId="77" xfId="341" applyFont="1" applyFill="1" applyBorder="1" applyAlignment="1">
      <alignment horizontal="left" vertical="top" wrapText="1"/>
    </xf>
    <xf numFmtId="0" fontId="33" fillId="0" borderId="60" xfId="341" applyFont="1" applyBorder="1" applyAlignment="1">
      <alignment horizontal="center" vertical="center" wrapText="1"/>
    </xf>
    <xf numFmtId="0" fontId="31" fillId="0" borderId="71" xfId="341" applyFont="1" applyFill="1" applyBorder="1" applyAlignment="1" applyProtection="1">
      <alignment horizontal="center" vertical="top" wrapText="1"/>
      <protection hidden="1"/>
    </xf>
    <xf numFmtId="0" fontId="31" fillId="0" borderId="62" xfId="341" applyFont="1" applyFill="1" applyBorder="1" applyAlignment="1" applyProtection="1">
      <alignment horizontal="center" vertical="top" wrapText="1"/>
      <protection hidden="1"/>
    </xf>
    <xf numFmtId="0" fontId="95" fillId="0" borderId="71" xfId="2219" applyBorder="1" applyAlignment="1">
      <alignment horizontal="center"/>
    </xf>
    <xf numFmtId="0" fontId="95" fillId="0" borderId="72" xfId="2219" applyBorder="1" applyAlignment="1">
      <alignment horizontal="center"/>
    </xf>
    <xf numFmtId="0" fontId="26" fillId="0" borderId="71" xfId="2219" applyFont="1" applyBorder="1" applyAlignment="1" applyProtection="1">
      <alignment horizontal="left" vertical="top" wrapText="1"/>
    </xf>
    <xf numFmtId="0" fontId="26" fillId="0" borderId="62" xfId="2219" applyFont="1" applyBorder="1" applyAlignment="1" applyProtection="1">
      <alignment horizontal="left" vertical="top" wrapText="1"/>
    </xf>
    <xf numFmtId="0" fontId="26" fillId="0" borderId="72" xfId="2219" applyFont="1" applyBorder="1" applyAlignment="1" applyProtection="1">
      <alignment horizontal="left" vertical="top" wrapText="1"/>
    </xf>
    <xf numFmtId="0" fontId="33" fillId="0" borderId="0" xfId="341" applyFont="1" applyAlignment="1">
      <alignment horizontal="center" vertical="center" wrapText="1"/>
    </xf>
    <xf numFmtId="0" fontId="33" fillId="0" borderId="14" xfId="341" applyFont="1" applyBorder="1" applyAlignment="1">
      <alignment horizontal="center" vertical="center" wrapText="1"/>
    </xf>
    <xf numFmtId="0" fontId="70" fillId="0" borderId="14" xfId="345" applyFont="1" applyFill="1" applyBorder="1" applyAlignment="1">
      <alignment horizontal="center" vertical="center" wrapText="1"/>
    </xf>
    <xf numFmtId="0" fontId="80" fillId="0" borderId="78" xfId="345" applyFont="1" applyFill="1" applyBorder="1" applyAlignment="1">
      <alignment horizontal="center" vertical="center" wrapText="1"/>
    </xf>
    <xf numFmtId="0" fontId="80" fillId="0" borderId="10" xfId="345" applyFont="1" applyFill="1" applyBorder="1" applyAlignment="1">
      <alignment horizontal="center" vertical="center" wrapText="1"/>
    </xf>
    <xf numFmtId="0" fontId="80" fillId="0" borderId="79" xfId="345" applyFont="1" applyFill="1" applyBorder="1" applyAlignment="1">
      <alignment horizontal="center" vertical="center" wrapText="1"/>
    </xf>
    <xf numFmtId="0" fontId="80" fillId="0" borderId="80" xfId="345" applyFont="1" applyFill="1" applyBorder="1" applyAlignment="1">
      <alignment horizontal="center" vertical="center" wrapText="1"/>
    </xf>
    <xf numFmtId="0" fontId="80" fillId="0" borderId="11" xfId="345" applyFont="1" applyFill="1" applyBorder="1" applyAlignment="1">
      <alignment horizontal="center" vertical="center" wrapText="1"/>
    </xf>
    <xf numFmtId="0" fontId="80" fillId="0" borderId="16" xfId="345" applyFont="1" applyFill="1" applyBorder="1" applyAlignment="1">
      <alignment horizontal="center" vertical="center" wrapText="1"/>
    </xf>
    <xf numFmtId="0" fontId="80" fillId="0" borderId="37" xfId="345" applyFont="1" applyFill="1" applyBorder="1" applyAlignment="1">
      <alignment horizontal="center" vertical="center"/>
    </xf>
    <xf numFmtId="0" fontId="33" fillId="0" borderId="60" xfId="2219" applyFont="1" applyBorder="1" applyAlignment="1">
      <alignment horizontal="center" vertical="center" wrapText="1"/>
    </xf>
    <xf numFmtId="0" fontId="26" fillId="0" borderId="60" xfId="2219" applyFont="1" applyBorder="1" applyAlignment="1" applyProtection="1">
      <alignment horizontal="left" vertical="center" wrapText="1"/>
    </xf>
    <xf numFmtId="0" fontId="33" fillId="0" borderId="64" xfId="676" applyFont="1" applyFill="1" applyBorder="1" applyAlignment="1">
      <alignment horizontal="left" vertical="top" wrapText="1"/>
    </xf>
    <xf numFmtId="0" fontId="98" fillId="0" borderId="14" xfId="2219" applyFont="1" applyBorder="1" applyAlignment="1">
      <alignment horizontal="center" vertical="center"/>
    </xf>
    <xf numFmtId="0" fontId="26" fillId="0" borderId="86" xfId="0" applyFont="1" applyFill="1" applyBorder="1" applyAlignment="1">
      <alignment horizontal="center" vertical="center"/>
    </xf>
    <xf numFmtId="0" fontId="20" fillId="0" borderId="60" xfId="0" applyFont="1" applyFill="1" applyBorder="1" applyAlignment="1">
      <alignment horizontal="center" vertical="center" wrapText="1"/>
    </xf>
    <xf numFmtId="0" fontId="20" fillId="0" borderId="60" xfId="0" applyFont="1" applyFill="1" applyBorder="1" applyAlignment="1">
      <alignment horizontal="center" vertical="center"/>
    </xf>
    <xf numFmtId="0" fontId="20" fillId="0" borderId="60" xfId="0" applyFont="1" applyFill="1" applyBorder="1" applyAlignment="1" applyProtection="1">
      <alignment horizontal="center" vertical="center" wrapText="1"/>
      <protection locked="0"/>
    </xf>
    <xf numFmtId="0" fontId="29" fillId="0" borderId="60" xfId="341" applyFont="1" applyFill="1" applyBorder="1" applyAlignment="1">
      <alignment horizontal="center" vertical="center" wrapText="1"/>
    </xf>
    <xf numFmtId="2" fontId="29" fillId="0" borderId="60" xfId="341" applyNumberFormat="1" applyFont="1" applyFill="1" applyBorder="1" applyAlignment="1">
      <alignment horizontal="center" vertical="center" wrapText="1"/>
    </xf>
    <xf numFmtId="0" fontId="27" fillId="0" borderId="86" xfId="0" applyFont="1" applyBorder="1" applyAlignment="1">
      <alignment horizontal="center" vertical="center" wrapText="1"/>
    </xf>
    <xf numFmtId="0" fontId="27" fillId="0" borderId="86" xfId="0" applyFont="1" applyBorder="1" applyAlignment="1">
      <alignment horizontal="center" vertical="center"/>
    </xf>
    <xf numFmtId="0" fontId="20" fillId="0" borderId="60" xfId="690" applyFont="1" applyFill="1" applyBorder="1" applyAlignment="1">
      <alignment horizontal="center" vertical="center" wrapText="1"/>
    </xf>
    <xf numFmtId="0" fontId="20" fillId="0" borderId="60" xfId="690" applyFont="1" applyFill="1" applyBorder="1" applyAlignment="1">
      <alignment horizontal="center" vertical="center"/>
    </xf>
    <xf numFmtId="0" fontId="26" fillId="0" borderId="60" xfId="690" applyFont="1" applyFill="1" applyBorder="1" applyAlignment="1">
      <alignment horizontal="center" vertical="center"/>
    </xf>
    <xf numFmtId="0" fontId="26" fillId="0" borderId="60" xfId="690" applyFont="1" applyFill="1" applyBorder="1" applyAlignment="1" applyProtection="1">
      <alignment horizontal="left" vertical="top" wrapText="1"/>
    </xf>
    <xf numFmtId="0" fontId="33" fillId="0" borderId="60" xfId="690" applyFont="1" applyFill="1" applyBorder="1" applyAlignment="1">
      <alignment horizontal="left" vertical="top" wrapText="1"/>
    </xf>
    <xf numFmtId="0" fontId="29" fillId="0" borderId="37" xfId="0" applyFont="1" applyFill="1" applyBorder="1" applyAlignment="1" applyProtection="1">
      <alignment horizontal="center" vertical="center" wrapText="1"/>
      <protection locked="0"/>
    </xf>
    <xf numFmtId="0" fontId="29" fillId="0" borderId="60" xfId="691" applyFont="1" applyFill="1" applyBorder="1" applyAlignment="1">
      <alignment horizontal="center" vertical="center" wrapText="1"/>
    </xf>
    <xf numFmtId="0" fontId="26" fillId="0" borderId="0" xfId="690" applyFont="1" applyFill="1" applyBorder="1" applyAlignment="1">
      <alignment horizontal="center" vertical="center"/>
    </xf>
    <xf numFmtId="0" fontId="20" fillId="0" borderId="37" xfId="690" applyFont="1" applyFill="1" applyBorder="1" applyAlignment="1">
      <alignment horizontal="center" vertical="center" wrapText="1"/>
    </xf>
    <xf numFmtId="0" fontId="20" fillId="0" borderId="37" xfId="690" applyFont="1" applyFill="1" applyBorder="1" applyAlignment="1">
      <alignment horizontal="center" vertical="center"/>
    </xf>
    <xf numFmtId="0" fontId="29" fillId="0" borderId="37" xfId="691" applyFont="1" applyFill="1" applyBorder="1" applyAlignment="1">
      <alignment horizontal="center" vertical="center" wrapText="1"/>
    </xf>
    <xf numFmtId="0" fontId="46" fillId="0" borderId="87" xfId="2661" applyFont="1" applyBorder="1" applyAlignment="1">
      <alignment horizontal="center" vertical="center" wrapText="1"/>
    </xf>
    <xf numFmtId="0" fontId="46" fillId="0" borderId="88" xfId="2661" applyFont="1" applyBorder="1" applyAlignment="1">
      <alignment horizontal="center" vertical="center" wrapText="1"/>
    </xf>
    <xf numFmtId="0" fontId="46" fillId="0" borderId="87" xfId="2661" applyFont="1" applyBorder="1" applyAlignment="1">
      <alignment horizontal="center" vertical="center"/>
    </xf>
    <xf numFmtId="0" fontId="46" fillId="0" borderId="88" xfId="2661" applyFont="1" applyBorder="1" applyAlignment="1">
      <alignment horizontal="center" vertical="center"/>
    </xf>
    <xf numFmtId="0" fontId="33" fillId="0" borderId="60" xfId="341" applyFont="1" applyFill="1" applyBorder="1" applyAlignment="1" applyProtection="1">
      <alignment horizontal="center" vertical="center" wrapText="1"/>
    </xf>
    <xf numFmtId="0" fontId="33" fillId="0" borderId="60" xfId="341" applyFont="1" applyFill="1" applyBorder="1" applyAlignment="1" applyProtection="1">
      <alignment horizontal="left" vertical="top" wrapText="1"/>
    </xf>
    <xf numFmtId="0" fontId="33" fillId="0" borderId="60" xfId="341" applyFont="1" applyFill="1" applyBorder="1" applyAlignment="1">
      <alignment horizontal="left" vertical="top" wrapText="1"/>
    </xf>
    <xf numFmtId="0" fontId="29" fillId="0" borderId="60" xfId="341" applyFont="1" applyFill="1" applyBorder="1" applyAlignment="1">
      <alignment horizontal="center" vertical="center"/>
    </xf>
    <xf numFmtId="0" fontId="29" fillId="0" borderId="60" xfId="341" applyFont="1" applyFill="1" applyBorder="1" applyAlignment="1" applyProtection="1">
      <alignment horizontal="center" vertical="center" wrapText="1"/>
      <protection locked="0"/>
    </xf>
    <xf numFmtId="1" fontId="33" fillId="0" borderId="60" xfId="684" applyNumberFormat="1" applyFont="1" applyFill="1" applyBorder="1" applyAlignment="1">
      <alignment horizontal="center" vertical="center"/>
    </xf>
    <xf numFmtId="1" fontId="33" fillId="0" borderId="60" xfId="684" quotePrefix="1" applyNumberFormat="1" applyFont="1" applyFill="1" applyBorder="1" applyAlignment="1">
      <alignment horizontal="left" vertical="center"/>
    </xf>
    <xf numFmtId="0" fontId="29" fillId="0" borderId="60" xfId="685" applyFont="1" applyFill="1" applyBorder="1" applyAlignment="1">
      <alignment horizontal="center" vertical="center" wrapText="1"/>
    </xf>
    <xf numFmtId="0" fontId="29" fillId="0" borderId="60" xfId="685" applyFont="1" applyFill="1" applyBorder="1" applyAlignment="1">
      <alignment horizontal="center" vertical="center"/>
    </xf>
    <xf numFmtId="0" fontId="29" fillId="0" borderId="60" xfId="345" applyFont="1" applyFill="1" applyBorder="1" applyAlignment="1">
      <alignment horizontal="center" vertical="center" wrapText="1"/>
    </xf>
    <xf numFmtId="0" fontId="84" fillId="0" borderId="60" xfId="341" applyFont="1" applyFill="1" applyBorder="1" applyAlignment="1">
      <alignment horizontal="center" vertical="top" wrapText="1"/>
    </xf>
    <xf numFmtId="0" fontId="33" fillId="0" borderId="60" xfId="341" applyFont="1" applyFill="1" applyBorder="1" applyAlignment="1">
      <alignment horizontal="center" vertical="top" wrapText="1"/>
    </xf>
    <xf numFmtId="0" fontId="29" fillId="0" borderId="60" xfId="341" applyFill="1" applyBorder="1" applyAlignment="1">
      <alignment horizontal="center" vertical="center" wrapText="1"/>
    </xf>
    <xf numFmtId="0" fontId="29" fillId="0" borderId="60" xfId="341" applyFill="1" applyBorder="1" applyAlignment="1">
      <alignment horizontal="center" vertical="center" wrapText="1"/>
    </xf>
    <xf numFmtId="0" fontId="29" fillId="0" borderId="60" xfId="341" applyFill="1" applyBorder="1" applyAlignment="1">
      <alignment horizontal="left" vertical="top" wrapText="1"/>
    </xf>
    <xf numFmtId="169" fontId="29" fillId="0" borderId="60" xfId="341" applyNumberFormat="1" applyFill="1" applyBorder="1" applyAlignment="1">
      <alignment horizontal="right" vertical="top" wrapText="1"/>
    </xf>
    <xf numFmtId="0" fontId="75" fillId="0" borderId="60" xfId="341" applyFont="1" applyFill="1" applyBorder="1" applyAlignment="1">
      <alignment horizontal="left" vertical="top" wrapText="1"/>
    </xf>
    <xf numFmtId="0" fontId="84" fillId="0" borderId="87" xfId="341" applyFont="1" applyFill="1" applyBorder="1" applyAlignment="1">
      <alignment horizontal="center" vertical="center" wrapText="1"/>
    </xf>
    <xf numFmtId="0" fontId="33" fillId="0" borderId="88" xfId="341" applyFont="1" applyFill="1" applyBorder="1" applyAlignment="1">
      <alignment horizontal="center" vertical="center" wrapText="1"/>
    </xf>
  </cellXfs>
  <cellStyles count="2662">
    <cellStyle name=" " xfId="5"/>
    <cellStyle name=" bolted" xfId="6"/>
    <cellStyle name=" Log" xfId="7"/>
    <cellStyle name="?? [0.00]_PRODUCT DETAIL Q1" xfId="8"/>
    <cellStyle name="?? [0]_??" xfId="9"/>
    <cellStyle name="???? [0.00]_PRODUCT DETAIL Q1" xfId="10"/>
    <cellStyle name="????_PRODUCT DETAIL Q1" xfId="11"/>
    <cellStyle name="??_??" xfId="12"/>
    <cellStyle name="\ⴂఀ" xfId="13"/>
    <cellStyle name="æØè [0.00]_PRODUCT DETAIL Q1" xfId="210"/>
    <cellStyle name="æØè_PRODUCT DETAIL Q1" xfId="211"/>
    <cellStyle name="ÊÝ [0.00]_PRODUCT DETAIL Q1" xfId="269"/>
    <cellStyle name="ÊÝ_PRODUCT DETAIL Q1" xfId="270"/>
    <cellStyle name="W_BOOKSHIP" xfId="436"/>
    <cellStyle name="0]_SG&amp;A" xfId="14"/>
    <cellStyle name="2 Ou_VBA_PROJECT_CUR" xfId="15"/>
    <cellStyle name="20% - Accent1 2" xfId="16"/>
    <cellStyle name="20% - Accent1 2 2" xfId="17"/>
    <cellStyle name="20% - Accent1 2 3" xfId="18"/>
    <cellStyle name="20% - Accent1 2 4" xfId="19"/>
    <cellStyle name="20% - Accent1 2 5" xfId="20"/>
    <cellStyle name="20% - Accent1 2 6" xfId="2225"/>
    <cellStyle name="20% - Accent1 3" xfId="21"/>
    <cellStyle name="20% - Accent1 4" xfId="22"/>
    <cellStyle name="20% - Accent1 5" xfId="23"/>
    <cellStyle name="20% - Accent1 6" xfId="446"/>
    <cellStyle name="20% - Accent2 2" xfId="24"/>
    <cellStyle name="20% - Accent2 2 2" xfId="25"/>
    <cellStyle name="20% - Accent2 2 3" xfId="26"/>
    <cellStyle name="20% - Accent2 2 4" xfId="27"/>
    <cellStyle name="20% - Accent2 2 5" xfId="28"/>
    <cellStyle name="20% - Accent2 2 6" xfId="2226"/>
    <cellStyle name="20% - Accent2 3" xfId="29"/>
    <cellStyle name="20% - Accent2 4" xfId="30"/>
    <cellStyle name="20% - Accent2 5" xfId="31"/>
    <cellStyle name="20% - Accent2 6" xfId="447"/>
    <cellStyle name="20% - Accent3 2" xfId="32"/>
    <cellStyle name="20% - Accent3 2 2" xfId="33"/>
    <cellStyle name="20% - Accent3 2 3" xfId="34"/>
    <cellStyle name="20% - Accent3 2 4" xfId="35"/>
    <cellStyle name="20% - Accent3 2 5" xfId="36"/>
    <cellStyle name="20% - Accent3 2 6" xfId="2227"/>
    <cellStyle name="20% - Accent3 3" xfId="37"/>
    <cellStyle name="20% - Accent3 4" xfId="38"/>
    <cellStyle name="20% - Accent3 5" xfId="39"/>
    <cellStyle name="20% - Accent3 6" xfId="448"/>
    <cellStyle name="20% - Accent4 2" xfId="40"/>
    <cellStyle name="20% - Accent4 2 2" xfId="41"/>
    <cellStyle name="20% - Accent4 2 3" xfId="42"/>
    <cellStyle name="20% - Accent4 2 4" xfId="43"/>
    <cellStyle name="20% - Accent4 2 5" xfId="44"/>
    <cellStyle name="20% - Accent4 2 6" xfId="2228"/>
    <cellStyle name="20% - Accent4 3" xfId="45"/>
    <cellStyle name="20% - Accent4 4" xfId="46"/>
    <cellStyle name="20% - Accent4 5" xfId="47"/>
    <cellStyle name="20% - Accent4 6" xfId="449"/>
    <cellStyle name="20% - Accent5 2" xfId="48"/>
    <cellStyle name="20% - Accent5 2 2" xfId="49"/>
    <cellStyle name="20% - Accent5 2 3" xfId="50"/>
    <cellStyle name="20% - Accent5 2 4" xfId="51"/>
    <cellStyle name="20% - Accent5 2 5" xfId="52"/>
    <cellStyle name="20% - Accent5 2 6" xfId="2229"/>
    <cellStyle name="20% - Accent5 3" xfId="53"/>
    <cellStyle name="20% - Accent5 4" xfId="54"/>
    <cellStyle name="20% - Accent5 5" xfId="55"/>
    <cellStyle name="20% - Accent6 2" xfId="56"/>
    <cellStyle name="20% - Accent6 2 2" xfId="57"/>
    <cellStyle name="20% - Accent6 2 3" xfId="58"/>
    <cellStyle name="20% - Accent6 2 4" xfId="59"/>
    <cellStyle name="20% - Accent6 2 5" xfId="60"/>
    <cellStyle name="20% - Accent6 2 6" xfId="2230"/>
    <cellStyle name="20% - Accent6 3" xfId="61"/>
    <cellStyle name="20% - Accent6 4" xfId="62"/>
    <cellStyle name="20% - Accent6 5" xfId="63"/>
    <cellStyle name="40% - Accent1 2" xfId="64"/>
    <cellStyle name="40% - Accent1 2 2" xfId="65"/>
    <cellStyle name="40% - Accent1 2 3" xfId="66"/>
    <cellStyle name="40% - Accent1 2 4" xfId="67"/>
    <cellStyle name="40% - Accent1 2 5" xfId="68"/>
    <cellStyle name="40% - Accent1 2 6" xfId="2231"/>
    <cellStyle name="40% - Accent1 3" xfId="69"/>
    <cellStyle name="40% - Accent1 4" xfId="70"/>
    <cellStyle name="40% - Accent1 5" xfId="71"/>
    <cellStyle name="40% - Accent1 6" xfId="450"/>
    <cellStyle name="40% - Accent2 2" xfId="72"/>
    <cellStyle name="40% - Accent2 2 2" xfId="73"/>
    <cellStyle name="40% - Accent2 2 3" xfId="74"/>
    <cellStyle name="40% - Accent2 2 4" xfId="75"/>
    <cellStyle name="40% - Accent2 2 5" xfId="76"/>
    <cellStyle name="40% - Accent2 2 6" xfId="2232"/>
    <cellStyle name="40% - Accent2 3" xfId="77"/>
    <cellStyle name="40% - Accent2 4" xfId="78"/>
    <cellStyle name="40% - Accent2 5" xfId="79"/>
    <cellStyle name="40% - Accent3 2" xfId="80"/>
    <cellStyle name="40% - Accent3 2 2" xfId="81"/>
    <cellStyle name="40% - Accent3 2 3" xfId="82"/>
    <cellStyle name="40% - Accent3 2 4" xfId="83"/>
    <cellStyle name="40% - Accent3 2 5" xfId="84"/>
    <cellStyle name="40% - Accent3 2 6" xfId="2233"/>
    <cellStyle name="40% - Accent3 3" xfId="85"/>
    <cellStyle name="40% - Accent3 4" xfId="86"/>
    <cellStyle name="40% - Accent3 5" xfId="87"/>
    <cellStyle name="40% - Accent3 6" xfId="451"/>
    <cellStyle name="40% - Accent4 2" xfId="88"/>
    <cellStyle name="40% - Accent4 2 2" xfId="89"/>
    <cellStyle name="40% - Accent4 2 3" xfId="90"/>
    <cellStyle name="40% - Accent4 2 4" xfId="91"/>
    <cellStyle name="40% - Accent4 2 5" xfId="92"/>
    <cellStyle name="40% - Accent4 2 6" xfId="2234"/>
    <cellStyle name="40% - Accent4 3" xfId="93"/>
    <cellStyle name="40% - Accent4 4" xfId="94"/>
    <cellStyle name="40% - Accent4 5" xfId="95"/>
    <cellStyle name="40% - Accent4 6" xfId="452"/>
    <cellStyle name="40% - Accent5 2" xfId="96"/>
    <cellStyle name="40% - Accent5 2 2" xfId="97"/>
    <cellStyle name="40% - Accent5 2 3" xfId="98"/>
    <cellStyle name="40% - Accent5 2 4" xfId="99"/>
    <cellStyle name="40% - Accent5 2 5" xfId="100"/>
    <cellStyle name="40% - Accent5 2 6" xfId="2235"/>
    <cellStyle name="40% - Accent5 3" xfId="101"/>
    <cellStyle name="40% - Accent5 4" xfId="102"/>
    <cellStyle name="40% - Accent5 5" xfId="103"/>
    <cellStyle name="40% - Accent6 2" xfId="104"/>
    <cellStyle name="40% - Accent6 2 2" xfId="105"/>
    <cellStyle name="40% - Accent6 2 3" xfId="106"/>
    <cellStyle name="40% - Accent6 2 4" xfId="107"/>
    <cellStyle name="40% - Accent6 2 5" xfId="108"/>
    <cellStyle name="40% - Accent6 2 6" xfId="2236"/>
    <cellStyle name="40% - Accent6 3" xfId="109"/>
    <cellStyle name="40% - Accent6 4" xfId="110"/>
    <cellStyle name="40% - Accent6 5" xfId="111"/>
    <cellStyle name="40% - Accent6 6" xfId="453"/>
    <cellStyle name="60% - Accent1 2" xfId="112"/>
    <cellStyle name="60% - Accent1 2 2" xfId="113"/>
    <cellStyle name="60% - Accent1 2 3" xfId="114"/>
    <cellStyle name="60% - Accent1 2 4" xfId="115"/>
    <cellStyle name="60% - Accent1 2 5" xfId="116"/>
    <cellStyle name="60% - Accent1 2 6" xfId="2237"/>
    <cellStyle name="60% - Accent1 3" xfId="117"/>
    <cellStyle name="60% - Accent1 4" xfId="118"/>
    <cellStyle name="60% - Accent1 5" xfId="119"/>
    <cellStyle name="60% - Accent1 6" xfId="454"/>
    <cellStyle name="60% - Accent2 2" xfId="120"/>
    <cellStyle name="60% - Accent2 2 2" xfId="121"/>
    <cellStyle name="60% - Accent2 2 3" xfId="122"/>
    <cellStyle name="60% - Accent2 2 4" xfId="123"/>
    <cellStyle name="60% - Accent2 2 5" xfId="124"/>
    <cellStyle name="60% - Accent2 2 6" xfId="2238"/>
    <cellStyle name="60% - Accent2 3" xfId="125"/>
    <cellStyle name="60% - Accent2 4" xfId="126"/>
    <cellStyle name="60% - Accent2 5" xfId="127"/>
    <cellStyle name="60% - Accent2 6" xfId="2192"/>
    <cellStyle name="60% - Accent3 2" xfId="128"/>
    <cellStyle name="60% - Accent3 2 2" xfId="129"/>
    <cellStyle name="60% - Accent3 2 3" xfId="130"/>
    <cellStyle name="60% - Accent3 2 4" xfId="131"/>
    <cellStyle name="60% - Accent3 2 5" xfId="132"/>
    <cellStyle name="60% - Accent3 2 6" xfId="2239"/>
    <cellStyle name="60% - Accent3 3" xfId="133"/>
    <cellStyle name="60% - Accent3 4" xfId="134"/>
    <cellStyle name="60% - Accent3 5" xfId="135"/>
    <cellStyle name="60% - Accent3 6" xfId="455"/>
    <cellStyle name="60% - Accent4 2" xfId="136"/>
    <cellStyle name="60% - Accent4 2 2" xfId="137"/>
    <cellStyle name="60% - Accent4 2 3" xfId="138"/>
    <cellStyle name="60% - Accent4 2 4" xfId="139"/>
    <cellStyle name="60% - Accent4 2 5" xfId="140"/>
    <cellStyle name="60% - Accent4 2 6" xfId="2240"/>
    <cellStyle name="60% - Accent4 3" xfId="141"/>
    <cellStyle name="60% - Accent4 4" xfId="142"/>
    <cellStyle name="60% - Accent4 5" xfId="143"/>
    <cellStyle name="60% - Accent4 6" xfId="456"/>
    <cellStyle name="60% - Accent5 2" xfId="144"/>
    <cellStyle name="60% - Accent5 2 2" xfId="145"/>
    <cellStyle name="60% - Accent5 2 3" xfId="146"/>
    <cellStyle name="60% - Accent5 2 4" xfId="147"/>
    <cellStyle name="60% - Accent5 2 5" xfId="148"/>
    <cellStyle name="60% - Accent5 2 6" xfId="2241"/>
    <cellStyle name="60% - Accent5 3" xfId="149"/>
    <cellStyle name="60% - Accent5 4" xfId="150"/>
    <cellStyle name="60% - Accent5 5" xfId="151"/>
    <cellStyle name="60% - Accent5 6" xfId="2193"/>
    <cellStyle name="60% - Accent6 2" xfId="152"/>
    <cellStyle name="60% - Accent6 2 2" xfId="153"/>
    <cellStyle name="60% - Accent6 2 3" xfId="154"/>
    <cellStyle name="60% - Accent6 2 4" xfId="155"/>
    <cellStyle name="60% - Accent6 2 5" xfId="156"/>
    <cellStyle name="60% - Accent6 2 6" xfId="2242"/>
    <cellStyle name="60% - Accent6 3" xfId="157"/>
    <cellStyle name="60% - Accent6 4" xfId="158"/>
    <cellStyle name="60% - Accent6 5" xfId="159"/>
    <cellStyle name="60% - Accent6 6" xfId="457"/>
    <cellStyle name="Accent1 2" xfId="160"/>
    <cellStyle name="Accent1 2 2" xfId="161"/>
    <cellStyle name="Accent1 2 3" xfId="162"/>
    <cellStyle name="Accent1 2 4" xfId="163"/>
    <cellStyle name="Accent1 2 5" xfId="164"/>
    <cellStyle name="Accent1 2 6" xfId="2243"/>
    <cellStyle name="Accent1 3" xfId="165"/>
    <cellStyle name="Accent1 4" xfId="166"/>
    <cellStyle name="Accent1 5" xfId="167"/>
    <cellStyle name="Accent1 6" xfId="458"/>
    <cellStyle name="Accent2 2" xfId="168"/>
    <cellStyle name="Accent2 2 2" xfId="169"/>
    <cellStyle name="Accent2 2 3" xfId="170"/>
    <cellStyle name="Accent2 2 4" xfId="171"/>
    <cellStyle name="Accent2 2 5" xfId="172"/>
    <cellStyle name="Accent2 2 6" xfId="2244"/>
    <cellStyle name="Accent2 3" xfId="173"/>
    <cellStyle name="Accent2 4" xfId="174"/>
    <cellStyle name="Accent2 5" xfId="175"/>
    <cellStyle name="Accent3 2" xfId="176"/>
    <cellStyle name="Accent3 2 2" xfId="177"/>
    <cellStyle name="Accent3 2 3" xfId="178"/>
    <cellStyle name="Accent3 2 4" xfId="179"/>
    <cellStyle name="Accent3 2 5" xfId="180"/>
    <cellStyle name="Accent3 2 6" xfId="2245"/>
    <cellStyle name="Accent3 3" xfId="181"/>
    <cellStyle name="Accent3 4" xfId="182"/>
    <cellStyle name="Accent3 5" xfId="183"/>
    <cellStyle name="Accent4 2" xfId="184"/>
    <cellStyle name="Accent4 2 2" xfId="185"/>
    <cellStyle name="Accent4 2 3" xfId="186"/>
    <cellStyle name="Accent4 2 4" xfId="187"/>
    <cellStyle name="Accent4 2 5" xfId="188"/>
    <cellStyle name="Accent4 2 6" xfId="2246"/>
    <cellStyle name="Accent4 3" xfId="189"/>
    <cellStyle name="Accent4 4" xfId="190"/>
    <cellStyle name="Accent4 5" xfId="191"/>
    <cellStyle name="Accent4 6" xfId="459"/>
    <cellStyle name="Accent5 2" xfId="192"/>
    <cellStyle name="Accent5 2 2" xfId="193"/>
    <cellStyle name="Accent5 2 3" xfId="194"/>
    <cellStyle name="Accent5 2 4" xfId="195"/>
    <cellStyle name="Accent5 2 5" xfId="196"/>
    <cellStyle name="Accent5 2 6" xfId="2247"/>
    <cellStyle name="Accent5 3" xfId="197"/>
    <cellStyle name="Accent5 4" xfId="198"/>
    <cellStyle name="Accent5 5" xfId="199"/>
    <cellStyle name="Accent6 2" xfId="200"/>
    <cellStyle name="Accent6 2 2" xfId="201"/>
    <cellStyle name="Accent6 2 3" xfId="202"/>
    <cellStyle name="Accent6 2 4" xfId="203"/>
    <cellStyle name="Accent6 2 5" xfId="204"/>
    <cellStyle name="Accent6 2 6" xfId="2248"/>
    <cellStyle name="Accent6 3" xfId="205"/>
    <cellStyle name="Accent6 4" xfId="206"/>
    <cellStyle name="Accent6 5" xfId="207"/>
    <cellStyle name="ÅëÈ­ [0]_¿ù°£" xfId="208"/>
    <cellStyle name="ÅëÈ­_¿ù°£" xfId="209"/>
    <cellStyle name="ÄÞ¸¶ [0]_¿ù°£" xfId="212"/>
    <cellStyle name="ÄÞ¸¶_¿ù°£" xfId="213"/>
    <cellStyle name="Bad 2" xfId="214"/>
    <cellStyle name="Bad 2 2" xfId="215"/>
    <cellStyle name="Bad 2 3" xfId="216"/>
    <cellStyle name="Bad 2 4" xfId="217"/>
    <cellStyle name="Bad 2 5" xfId="218"/>
    <cellStyle name="Bad 2 6" xfId="2249"/>
    <cellStyle name="Bad 3" xfId="219"/>
    <cellStyle name="Bad 4" xfId="220"/>
    <cellStyle name="Bad 5" xfId="221"/>
    <cellStyle name="Ç¥ÁØ_»çÀ¯¾ç½Ä" xfId="222"/>
    <cellStyle name="Calculation 2" xfId="223"/>
    <cellStyle name="Calculation 2 10" xfId="808"/>
    <cellStyle name="Calculation 2 11" xfId="809"/>
    <cellStyle name="Calculation 2 12" xfId="810"/>
    <cellStyle name="Calculation 2 13" xfId="811"/>
    <cellStyle name="Calculation 2 14" xfId="812"/>
    <cellStyle name="Calculation 2 15" xfId="813"/>
    <cellStyle name="Calculation 2 16" xfId="814"/>
    <cellStyle name="Calculation 2 17" xfId="2250"/>
    <cellStyle name="Calculation 2 18" xfId="2251"/>
    <cellStyle name="Calculation 2 19" xfId="2252"/>
    <cellStyle name="Calculation 2 2" xfId="224"/>
    <cellStyle name="Calculation 2 2 10" xfId="815"/>
    <cellStyle name="Calculation 2 2 11" xfId="816"/>
    <cellStyle name="Calculation 2 2 12" xfId="817"/>
    <cellStyle name="Calculation 2 2 2" xfId="696"/>
    <cellStyle name="Calculation 2 2 3" xfId="752"/>
    <cellStyle name="Calculation 2 2 4" xfId="818"/>
    <cellStyle name="Calculation 2 2 5" xfId="819"/>
    <cellStyle name="Calculation 2 2 6" xfId="820"/>
    <cellStyle name="Calculation 2 2 7" xfId="821"/>
    <cellStyle name="Calculation 2 2 8" xfId="822"/>
    <cellStyle name="Calculation 2 2 9" xfId="823"/>
    <cellStyle name="Calculation 2 20" xfId="2253"/>
    <cellStyle name="Calculation 2 3" xfId="225"/>
    <cellStyle name="Calculation 2 3 10" xfId="824"/>
    <cellStyle name="Calculation 2 3 11" xfId="825"/>
    <cellStyle name="Calculation 2 3 12" xfId="826"/>
    <cellStyle name="Calculation 2 3 2" xfId="697"/>
    <cellStyle name="Calculation 2 3 3" xfId="753"/>
    <cellStyle name="Calculation 2 3 4" xfId="827"/>
    <cellStyle name="Calculation 2 3 5" xfId="828"/>
    <cellStyle name="Calculation 2 3 6" xfId="829"/>
    <cellStyle name="Calculation 2 3 7" xfId="830"/>
    <cellStyle name="Calculation 2 3 8" xfId="831"/>
    <cellStyle name="Calculation 2 3 9" xfId="832"/>
    <cellStyle name="Calculation 2 4" xfId="226"/>
    <cellStyle name="Calculation 2 4 10" xfId="833"/>
    <cellStyle name="Calculation 2 4 11" xfId="834"/>
    <cellStyle name="Calculation 2 4 12" xfId="835"/>
    <cellStyle name="Calculation 2 4 2" xfId="698"/>
    <cellStyle name="Calculation 2 4 3" xfId="754"/>
    <cellStyle name="Calculation 2 4 4" xfId="836"/>
    <cellStyle name="Calculation 2 4 5" xfId="837"/>
    <cellStyle name="Calculation 2 4 6" xfId="838"/>
    <cellStyle name="Calculation 2 4 7" xfId="839"/>
    <cellStyle name="Calculation 2 4 8" xfId="840"/>
    <cellStyle name="Calculation 2 4 9" xfId="841"/>
    <cellStyle name="Calculation 2 5" xfId="227"/>
    <cellStyle name="Calculation 2 5 10" xfId="842"/>
    <cellStyle name="Calculation 2 5 11" xfId="843"/>
    <cellStyle name="Calculation 2 5 12" xfId="844"/>
    <cellStyle name="Calculation 2 5 2" xfId="699"/>
    <cellStyle name="Calculation 2 5 3" xfId="755"/>
    <cellStyle name="Calculation 2 5 4" xfId="845"/>
    <cellStyle name="Calculation 2 5 5" xfId="846"/>
    <cellStyle name="Calculation 2 5 6" xfId="847"/>
    <cellStyle name="Calculation 2 5 7" xfId="848"/>
    <cellStyle name="Calculation 2 5 8" xfId="849"/>
    <cellStyle name="Calculation 2 5 9" xfId="850"/>
    <cellStyle name="Calculation 2 6" xfId="695"/>
    <cellStyle name="Calculation 2 7" xfId="751"/>
    <cellStyle name="Calculation 2 8" xfId="851"/>
    <cellStyle name="Calculation 2 9" xfId="852"/>
    <cellStyle name="Calculation 2_130000" xfId="228"/>
    <cellStyle name="Calculation 3" xfId="229"/>
    <cellStyle name="Calculation 3 10" xfId="853"/>
    <cellStyle name="Calculation 3 11" xfId="854"/>
    <cellStyle name="Calculation 3 12" xfId="855"/>
    <cellStyle name="Calculation 3 2" xfId="700"/>
    <cellStyle name="Calculation 3 3" xfId="756"/>
    <cellStyle name="Calculation 3 4" xfId="856"/>
    <cellStyle name="Calculation 3 5" xfId="857"/>
    <cellStyle name="Calculation 3 6" xfId="858"/>
    <cellStyle name="Calculation 3 7" xfId="859"/>
    <cellStyle name="Calculation 3 8" xfId="860"/>
    <cellStyle name="Calculation 3 9" xfId="861"/>
    <cellStyle name="Calculation 4" xfId="230"/>
    <cellStyle name="Calculation 4 10" xfId="862"/>
    <cellStyle name="Calculation 4 11" xfId="863"/>
    <cellStyle name="Calculation 4 12" xfId="864"/>
    <cellStyle name="Calculation 4 2" xfId="701"/>
    <cellStyle name="Calculation 4 3" xfId="757"/>
    <cellStyle name="Calculation 4 4" xfId="865"/>
    <cellStyle name="Calculation 4 5" xfId="866"/>
    <cellStyle name="Calculation 4 6" xfId="867"/>
    <cellStyle name="Calculation 4 7" xfId="868"/>
    <cellStyle name="Calculation 4 8" xfId="869"/>
    <cellStyle name="Calculation 4 9" xfId="870"/>
    <cellStyle name="Calculation 5" xfId="231"/>
    <cellStyle name="Calculation 5 10" xfId="871"/>
    <cellStyle name="Calculation 5 11" xfId="872"/>
    <cellStyle name="Calculation 5 12" xfId="873"/>
    <cellStyle name="Calculation 5 2" xfId="702"/>
    <cellStyle name="Calculation 5 3" xfId="758"/>
    <cellStyle name="Calculation 5 4" xfId="874"/>
    <cellStyle name="Calculation 5 5" xfId="875"/>
    <cellStyle name="Calculation 5 6" xfId="876"/>
    <cellStyle name="Calculation 5 7" xfId="877"/>
    <cellStyle name="Calculation 5 8" xfId="878"/>
    <cellStyle name="Calculation 5 9" xfId="879"/>
    <cellStyle name="Calculation 6" xfId="460"/>
    <cellStyle name="Calculation 7" xfId="781"/>
    <cellStyle name="Check Cell 2" xfId="232"/>
    <cellStyle name="Check Cell 2 2" xfId="233"/>
    <cellStyle name="Check Cell 2 3" xfId="234"/>
    <cellStyle name="Check Cell 2 4" xfId="235"/>
    <cellStyle name="Check Cell 2 5" xfId="236"/>
    <cellStyle name="Check Cell 2 6" xfId="2254"/>
    <cellStyle name="Check Cell 2_130000" xfId="237"/>
    <cellStyle name="Check Cell 3" xfId="238"/>
    <cellStyle name="Check Cell 4" xfId="239"/>
    <cellStyle name="Check Cell 5" xfId="240"/>
    <cellStyle name="Comma 10" xfId="461"/>
    <cellStyle name="Comma 11" xfId="462"/>
    <cellStyle name="Comma 12" xfId="463"/>
    <cellStyle name="Comma 13" xfId="464"/>
    <cellStyle name="Comma 13 2" xfId="780"/>
    <cellStyle name="Comma 14" xfId="465"/>
    <cellStyle name="Comma 15" xfId="466"/>
    <cellStyle name="Comma 16" xfId="467"/>
    <cellStyle name="Comma 17" xfId="468"/>
    <cellStyle name="Comma 18" xfId="469"/>
    <cellStyle name="Comma 19" xfId="470"/>
    <cellStyle name="Comma 2" xfId="241"/>
    <cellStyle name="Comma 2 2" xfId="242"/>
    <cellStyle name="Comma 2 2 2" xfId="584"/>
    <cellStyle name="Comma 2 2 3" xfId="585"/>
    <cellStyle name="Comma 2 3" xfId="243"/>
    <cellStyle name="Comma 2 4" xfId="244"/>
    <cellStyle name="Comma 2 4 2" xfId="586"/>
    <cellStyle name="Comma 2 5" xfId="245"/>
    <cellStyle name="Comma 20" xfId="471"/>
    <cellStyle name="Comma 21" xfId="472"/>
    <cellStyle name="Comma 22" xfId="473"/>
    <cellStyle name="Comma 23" xfId="692"/>
    <cellStyle name="Comma 24" xfId="2255"/>
    <cellStyle name="Comma 25" xfId="2256"/>
    <cellStyle name="Comma 26" xfId="2257"/>
    <cellStyle name="Comma 27" xfId="2258"/>
    <cellStyle name="Comma 28" xfId="2259"/>
    <cellStyle name="Comma 29" xfId="474"/>
    <cellStyle name="Comma 3" xfId="246"/>
    <cellStyle name="Comma 3 2" xfId="247"/>
    <cellStyle name="Comma 3 3" xfId="2216"/>
    <cellStyle name="Comma 3 4" xfId="2260"/>
    <cellStyle name="Comma 30" xfId="475"/>
    <cellStyle name="Comma 31" xfId="2261"/>
    <cellStyle name="Comma 32" xfId="476"/>
    <cellStyle name="Comma 4" xfId="248"/>
    <cellStyle name="Comma 4 2" xfId="477"/>
    <cellStyle name="Comma 4 3" xfId="2217"/>
    <cellStyle name="Comma 4 4" xfId="2262"/>
    <cellStyle name="Comma 5" xfId="249"/>
    <cellStyle name="Comma 5 2" xfId="478"/>
    <cellStyle name="Comma 5 2 2" xfId="778"/>
    <cellStyle name="Comma 5 3" xfId="779"/>
    <cellStyle name="Comma 5 4" xfId="2263"/>
    <cellStyle name="Comma 6" xfId="250"/>
    <cellStyle name="Comma 6 2" xfId="480"/>
    <cellStyle name="Comma 6 3" xfId="479"/>
    <cellStyle name="Comma 7" xfId="251"/>
    <cellStyle name="Comma 7 10" xfId="880"/>
    <cellStyle name="Comma 7 11" xfId="881"/>
    <cellStyle name="Comma 7 12" xfId="882"/>
    <cellStyle name="Comma 7 13" xfId="883"/>
    <cellStyle name="Comma 7 2" xfId="481"/>
    <cellStyle name="Comma 7 3" xfId="703"/>
    <cellStyle name="Comma 7 4" xfId="884"/>
    <cellStyle name="Comma 7 5" xfId="885"/>
    <cellStyle name="Comma 7 6" xfId="886"/>
    <cellStyle name="Comma 7 7" xfId="887"/>
    <cellStyle name="Comma 7 8" xfId="888"/>
    <cellStyle name="Comma 7 9" xfId="889"/>
    <cellStyle name="Comma 8" xfId="482"/>
    <cellStyle name="Comma 9" xfId="483"/>
    <cellStyle name="Currency 10" xfId="610"/>
    <cellStyle name="Currency 11" xfId="611"/>
    <cellStyle name="Currency 12" xfId="612"/>
    <cellStyle name="Currency 13" xfId="613"/>
    <cellStyle name="Currency 14" xfId="614"/>
    <cellStyle name="Currency 15" xfId="615"/>
    <cellStyle name="Currency 16" xfId="616"/>
    <cellStyle name="Currency 17" xfId="617"/>
    <cellStyle name="Currency 18" xfId="618"/>
    <cellStyle name="Currency 19" xfId="619"/>
    <cellStyle name="Currency 2" xfId="252"/>
    <cellStyle name="Currency 2 2" xfId="253"/>
    <cellStyle name="Currency 2 2 2" xfId="486"/>
    <cellStyle name="Currency 2 2 2 2" xfId="620"/>
    <cellStyle name="Currency 2 2 2 3" xfId="2264"/>
    <cellStyle name="Currency 2 2 3" xfId="485"/>
    <cellStyle name="Currency 2 2 4" xfId="705"/>
    <cellStyle name="Currency 2 3" xfId="484"/>
    <cellStyle name="Currency 2 4" xfId="704"/>
    <cellStyle name="Currency 2 5" xfId="2265"/>
    <cellStyle name="Currency 20" xfId="621"/>
    <cellStyle name="Currency 21" xfId="622"/>
    <cellStyle name="Currency 21 10" xfId="890"/>
    <cellStyle name="Currency 21 11" xfId="891"/>
    <cellStyle name="Currency 21 12" xfId="892"/>
    <cellStyle name="Currency 21 13" xfId="893"/>
    <cellStyle name="Currency 21 2" xfId="623"/>
    <cellStyle name="Currency 21 2 10" xfId="894"/>
    <cellStyle name="Currency 21 2 11" xfId="895"/>
    <cellStyle name="Currency 21 2 12" xfId="896"/>
    <cellStyle name="Currency 21 2 2" xfId="897"/>
    <cellStyle name="Currency 21 2 3" xfId="898"/>
    <cellStyle name="Currency 21 2 4" xfId="899"/>
    <cellStyle name="Currency 21 2 5" xfId="900"/>
    <cellStyle name="Currency 21 2 6" xfId="901"/>
    <cellStyle name="Currency 21 2 7" xfId="902"/>
    <cellStyle name="Currency 21 2 8" xfId="903"/>
    <cellStyle name="Currency 21 2 9" xfId="904"/>
    <cellStyle name="Currency 21 3" xfId="905"/>
    <cellStyle name="Currency 21 4" xfId="906"/>
    <cellStyle name="Currency 21 5" xfId="907"/>
    <cellStyle name="Currency 21 6" xfId="908"/>
    <cellStyle name="Currency 21 7" xfId="909"/>
    <cellStyle name="Currency 21 8" xfId="910"/>
    <cellStyle name="Currency 21 9" xfId="911"/>
    <cellStyle name="Currency 22" xfId="624"/>
    <cellStyle name="Currency 3" xfId="254"/>
    <cellStyle name="Currency 3 2" xfId="487"/>
    <cellStyle name="Currency 3 2 2" xfId="587"/>
    <cellStyle name="Currency 3 2 3" xfId="625"/>
    <cellStyle name="Currency 3 2 4" xfId="2266"/>
    <cellStyle name="Currency 4" xfId="255"/>
    <cellStyle name="Currency 4 2" xfId="488"/>
    <cellStyle name="Currency 4 2 2" xfId="626"/>
    <cellStyle name="Currency 4 2 3" xfId="2267"/>
    <cellStyle name="Currency 4 3" xfId="489"/>
    <cellStyle name="Currency 5" xfId="256"/>
    <cellStyle name="Currency 5 2" xfId="257"/>
    <cellStyle name="Currency 6" xfId="258"/>
    <cellStyle name="Currency 6 2" xfId="2218"/>
    <cellStyle name="Currency 6 3" xfId="2268"/>
    <cellStyle name="Currency 7" xfId="490"/>
    <cellStyle name="Currency 7 2" xfId="491"/>
    <cellStyle name="Currency 7 2 2" xfId="627"/>
    <cellStyle name="Currency 7 3" xfId="492"/>
    <cellStyle name="Currency 7 4" xfId="2269"/>
    <cellStyle name="Currency 8" xfId="628"/>
    <cellStyle name="Currency 9" xfId="629"/>
    <cellStyle name="Currency_40 SRVNRSEVALAPERI" xfId="2220"/>
    <cellStyle name="Currency_40 SRVNRSEVALAPERI 2" xfId="2658"/>
    <cellStyle name="ERAL2" xfId="259"/>
    <cellStyle name="Euro" xfId="493"/>
    <cellStyle name="Euro 2" xfId="2270"/>
    <cellStyle name="Euro 3" xfId="2271"/>
    <cellStyle name="Excel Built-in Normal" xfId="260"/>
    <cellStyle name="Explanatory Text 2" xfId="261"/>
    <cellStyle name="Explanatory Text 2 2" xfId="262"/>
    <cellStyle name="Explanatory Text 2 3" xfId="263"/>
    <cellStyle name="Explanatory Text 2 4" xfId="264"/>
    <cellStyle name="Explanatory Text 2 5" xfId="265"/>
    <cellStyle name="Explanatory Text 3" xfId="266"/>
    <cellStyle name="Explanatory Text 4" xfId="267"/>
    <cellStyle name="Explanatory Text 5" xfId="268"/>
    <cellStyle name="Good 2" xfId="271"/>
    <cellStyle name="Good 2 2" xfId="272"/>
    <cellStyle name="Good 2 3" xfId="273"/>
    <cellStyle name="Good 2 4" xfId="274"/>
    <cellStyle name="Good 2 5" xfId="275"/>
    <cellStyle name="Good 2 6" xfId="2272"/>
    <cellStyle name="Good 3" xfId="276"/>
    <cellStyle name="Good 4" xfId="277"/>
    <cellStyle name="Good 5" xfId="278"/>
    <cellStyle name="Grey" xfId="2273"/>
    <cellStyle name="Heading 1 2" xfId="279"/>
    <cellStyle name="Heading 1 2 2" xfId="280"/>
    <cellStyle name="Heading 1 2 3" xfId="281"/>
    <cellStyle name="Heading 1 2 4" xfId="282"/>
    <cellStyle name="Heading 1 2 5" xfId="283"/>
    <cellStyle name="Heading 1 2 6" xfId="2274"/>
    <cellStyle name="Heading 1 3" xfId="284"/>
    <cellStyle name="Heading 1 4" xfId="285"/>
    <cellStyle name="Heading 1 5" xfId="286"/>
    <cellStyle name="Heading 1 6" xfId="494"/>
    <cellStyle name="Heading 2 2" xfId="287"/>
    <cellStyle name="Heading 2 2 2" xfId="288"/>
    <cellStyle name="Heading 2 2 3" xfId="289"/>
    <cellStyle name="Heading 2 2 4" xfId="290"/>
    <cellStyle name="Heading 2 2 5" xfId="291"/>
    <cellStyle name="Heading 2 2 6" xfId="2275"/>
    <cellStyle name="Heading 2 2_130000" xfId="292"/>
    <cellStyle name="Heading 2 3" xfId="293"/>
    <cellStyle name="Heading 2 4" xfId="294"/>
    <cellStyle name="Heading 2 5" xfId="295"/>
    <cellStyle name="Heading 2 6" xfId="495"/>
    <cellStyle name="Heading 2 7" xfId="770"/>
    <cellStyle name="Heading 3 2" xfId="296"/>
    <cellStyle name="Heading 3 2 2" xfId="297"/>
    <cellStyle name="Heading 3 2 3" xfId="298"/>
    <cellStyle name="Heading 3 2 4" xfId="299"/>
    <cellStyle name="Heading 3 2 5" xfId="300"/>
    <cellStyle name="Heading 3 2 6" xfId="2276"/>
    <cellStyle name="Heading 3 3" xfId="301"/>
    <cellStyle name="Heading 3 4" xfId="302"/>
    <cellStyle name="Heading 3 5" xfId="303"/>
    <cellStyle name="Heading 3 6" xfId="496"/>
    <cellStyle name="Heading 4 2" xfId="304"/>
    <cellStyle name="Heading 4 2 2" xfId="305"/>
    <cellStyle name="Heading 4 2 3" xfId="306"/>
    <cellStyle name="Heading 4 2 4" xfId="307"/>
    <cellStyle name="Heading 4 2 5" xfId="308"/>
    <cellStyle name="Heading 4 2 6" xfId="2277"/>
    <cellStyle name="Heading 4 3" xfId="309"/>
    <cellStyle name="Heading 4 4" xfId="310"/>
    <cellStyle name="Heading 4 5" xfId="311"/>
    <cellStyle name="Heading 4 6" xfId="497"/>
    <cellStyle name="Hyperlink 2" xfId="312"/>
    <cellStyle name="Hyperlink 2 2" xfId="912"/>
    <cellStyle name="Hyperlink 2 3" xfId="2278"/>
    <cellStyle name="Hyperlink 3" xfId="913"/>
    <cellStyle name="Input [yellow]" xfId="2279"/>
    <cellStyle name="Input [yellow] 2" xfId="2280"/>
    <cellStyle name="Input [yellow] 3" xfId="2281"/>
    <cellStyle name="Input [yellow] 4" xfId="2282"/>
    <cellStyle name="Input [yellow] 5" xfId="2283"/>
    <cellStyle name="Input 2" xfId="313"/>
    <cellStyle name="Input 2 10" xfId="914"/>
    <cellStyle name="Input 2 11" xfId="915"/>
    <cellStyle name="Input 2 12" xfId="916"/>
    <cellStyle name="Input 2 13" xfId="917"/>
    <cellStyle name="Input 2 14" xfId="918"/>
    <cellStyle name="Input 2 15" xfId="919"/>
    <cellStyle name="Input 2 16" xfId="920"/>
    <cellStyle name="Input 2 17" xfId="2284"/>
    <cellStyle name="Input 2 18" xfId="2285"/>
    <cellStyle name="Input 2 19" xfId="2286"/>
    <cellStyle name="Input 2 2" xfId="314"/>
    <cellStyle name="Input 2 2 10" xfId="921"/>
    <cellStyle name="Input 2 2 11" xfId="922"/>
    <cellStyle name="Input 2 2 12" xfId="923"/>
    <cellStyle name="Input 2 2 2" xfId="707"/>
    <cellStyle name="Input 2 2 3" xfId="763"/>
    <cellStyle name="Input 2 2 4" xfId="924"/>
    <cellStyle name="Input 2 2 5" xfId="925"/>
    <cellStyle name="Input 2 2 6" xfId="926"/>
    <cellStyle name="Input 2 2 7" xfId="927"/>
    <cellStyle name="Input 2 2 8" xfId="928"/>
    <cellStyle name="Input 2 2 9" xfId="929"/>
    <cellStyle name="Input 2 20" xfId="2287"/>
    <cellStyle name="Input 2 3" xfId="315"/>
    <cellStyle name="Input 2 3 10" xfId="930"/>
    <cellStyle name="Input 2 3 11" xfId="931"/>
    <cellStyle name="Input 2 3 12" xfId="932"/>
    <cellStyle name="Input 2 3 2" xfId="708"/>
    <cellStyle name="Input 2 3 3" xfId="764"/>
    <cellStyle name="Input 2 3 4" xfId="933"/>
    <cellStyle name="Input 2 3 5" xfId="934"/>
    <cellStyle name="Input 2 3 6" xfId="935"/>
    <cellStyle name="Input 2 3 7" xfId="936"/>
    <cellStyle name="Input 2 3 8" xfId="937"/>
    <cellStyle name="Input 2 3 9" xfId="938"/>
    <cellStyle name="Input 2 4" xfId="316"/>
    <cellStyle name="Input 2 4 10" xfId="939"/>
    <cellStyle name="Input 2 4 11" xfId="940"/>
    <cellStyle name="Input 2 4 12" xfId="941"/>
    <cellStyle name="Input 2 4 2" xfId="709"/>
    <cellStyle name="Input 2 4 3" xfId="765"/>
    <cellStyle name="Input 2 4 4" xfId="942"/>
    <cellStyle name="Input 2 4 5" xfId="943"/>
    <cellStyle name="Input 2 4 6" xfId="944"/>
    <cellStyle name="Input 2 4 7" xfId="945"/>
    <cellStyle name="Input 2 4 8" xfId="946"/>
    <cellStyle name="Input 2 4 9" xfId="947"/>
    <cellStyle name="Input 2 5" xfId="317"/>
    <cellStyle name="Input 2 5 10" xfId="948"/>
    <cellStyle name="Input 2 5 11" xfId="949"/>
    <cellStyle name="Input 2 5 12" xfId="950"/>
    <cellStyle name="Input 2 5 2" xfId="710"/>
    <cellStyle name="Input 2 5 3" xfId="766"/>
    <cellStyle name="Input 2 5 4" xfId="951"/>
    <cellStyle name="Input 2 5 5" xfId="952"/>
    <cellStyle name="Input 2 5 6" xfId="953"/>
    <cellStyle name="Input 2 5 7" xfId="954"/>
    <cellStyle name="Input 2 5 8" xfId="955"/>
    <cellStyle name="Input 2 5 9" xfId="956"/>
    <cellStyle name="Input 2 6" xfId="706"/>
    <cellStyle name="Input 2 7" xfId="762"/>
    <cellStyle name="Input 2 8" xfId="957"/>
    <cellStyle name="Input 2 9" xfId="958"/>
    <cellStyle name="Input 2_130000" xfId="318"/>
    <cellStyle name="Input 3" xfId="319"/>
    <cellStyle name="Input 3 10" xfId="959"/>
    <cellStyle name="Input 3 11" xfId="960"/>
    <cellStyle name="Input 3 12" xfId="961"/>
    <cellStyle name="Input 3 2" xfId="711"/>
    <cellStyle name="Input 3 3" xfId="767"/>
    <cellStyle name="Input 3 4" xfId="962"/>
    <cellStyle name="Input 3 5" xfId="963"/>
    <cellStyle name="Input 3 6" xfId="964"/>
    <cellStyle name="Input 3 7" xfId="965"/>
    <cellStyle name="Input 3 8" xfId="966"/>
    <cellStyle name="Input 3 9" xfId="967"/>
    <cellStyle name="Input 4" xfId="320"/>
    <cellStyle name="Input 4 10" xfId="968"/>
    <cellStyle name="Input 4 11" xfId="969"/>
    <cellStyle name="Input 4 12" xfId="970"/>
    <cellStyle name="Input 4 2" xfId="712"/>
    <cellStyle name="Input 4 3" xfId="768"/>
    <cellStyle name="Input 4 4" xfId="971"/>
    <cellStyle name="Input 4 5" xfId="972"/>
    <cellStyle name="Input 4 6" xfId="973"/>
    <cellStyle name="Input 4 7" xfId="974"/>
    <cellStyle name="Input 4 8" xfId="975"/>
    <cellStyle name="Input 4 9" xfId="976"/>
    <cellStyle name="Input 5" xfId="321"/>
    <cellStyle name="Input 5 10" xfId="977"/>
    <cellStyle name="Input 5 11" xfId="978"/>
    <cellStyle name="Input 5 12" xfId="979"/>
    <cellStyle name="Input 5 2" xfId="713"/>
    <cellStyle name="Input 5 3" xfId="769"/>
    <cellStyle name="Input 5 4" xfId="980"/>
    <cellStyle name="Input 5 5" xfId="981"/>
    <cellStyle name="Input 5 6" xfId="982"/>
    <cellStyle name="Input 5 7" xfId="983"/>
    <cellStyle name="Input 5 8" xfId="984"/>
    <cellStyle name="Input 5 9" xfId="985"/>
    <cellStyle name="Input 6" xfId="498"/>
    <cellStyle name="integer" xfId="322"/>
    <cellStyle name="Linked Cell 2" xfId="323"/>
    <cellStyle name="Linked Cell 2 2" xfId="324"/>
    <cellStyle name="Linked Cell 2 3" xfId="325"/>
    <cellStyle name="Linked Cell 2 4" xfId="326"/>
    <cellStyle name="Linked Cell 2 5" xfId="327"/>
    <cellStyle name="Linked Cell 2_130000" xfId="328"/>
    <cellStyle name="Linked Cell 3" xfId="329"/>
    <cellStyle name="Linked Cell 4" xfId="330"/>
    <cellStyle name="Linked Cell 5" xfId="331"/>
    <cellStyle name="Neutral 2" xfId="332"/>
    <cellStyle name="Neutral 2 2" xfId="333"/>
    <cellStyle name="Neutral 2 3" xfId="334"/>
    <cellStyle name="Neutral 2 4" xfId="335"/>
    <cellStyle name="Neutral 2 5" xfId="336"/>
    <cellStyle name="Neutral 2 6" xfId="2288"/>
    <cellStyle name="Neutral 3" xfId="337"/>
    <cellStyle name="Neutral 4" xfId="338"/>
    <cellStyle name="Neutral 5" xfId="339"/>
    <cellStyle name="Neutral 6" xfId="2194"/>
    <cellStyle name="Normal" xfId="0" builtinId="0"/>
    <cellStyle name="Normal - Style1" xfId="2289"/>
    <cellStyle name="Normal - Style1 2" xfId="2290"/>
    <cellStyle name="Normal 10" xfId="340"/>
    <cellStyle name="Normal 10 2" xfId="341"/>
    <cellStyle name="Normal 10 3" xfId="3"/>
    <cellStyle name="Normal 10 3 2" xfId="630"/>
    <cellStyle name="Normal 10 3 2 10" xfId="986"/>
    <cellStyle name="Normal 10 3 2 11" xfId="987"/>
    <cellStyle name="Normal 10 3 2 12" xfId="988"/>
    <cellStyle name="Normal 10 3 2 13" xfId="2211"/>
    <cellStyle name="Normal 10 3 2 13 2" xfId="2291"/>
    <cellStyle name="Normal 10 3 2 14" xfId="2292"/>
    <cellStyle name="Normal 10 3 2 15" xfId="2293"/>
    <cellStyle name="Normal 10 3 2 16" xfId="2294"/>
    <cellStyle name="Normal 10 3 2 17" xfId="2295"/>
    <cellStyle name="Normal 10 3 2 18" xfId="2296"/>
    <cellStyle name="Normal 10 3 2 2" xfId="989"/>
    <cellStyle name="Normal 10 3 2 3" xfId="990"/>
    <cellStyle name="Normal 10 3 2 4" xfId="991"/>
    <cellStyle name="Normal 10 3 2 5" xfId="992"/>
    <cellStyle name="Normal 10 3 2 6" xfId="993"/>
    <cellStyle name="Normal 10 3 2 7" xfId="994"/>
    <cellStyle name="Normal 10 3 2 8" xfId="995"/>
    <cellStyle name="Normal 10 3 2 9" xfId="996"/>
    <cellStyle name="Normal 10 4" xfId="631"/>
    <cellStyle name="Normal 10 4 10" xfId="997"/>
    <cellStyle name="Normal 10 4 11" xfId="998"/>
    <cellStyle name="Normal 10 4 12" xfId="999"/>
    <cellStyle name="Normal 10 4 13" xfId="1000"/>
    <cellStyle name="Normal 10 4 14" xfId="1001"/>
    <cellStyle name="Normal 10 4 2" xfId="632"/>
    <cellStyle name="Normal 10 4 2 10" xfId="1002"/>
    <cellStyle name="Normal 10 4 2 11" xfId="1003"/>
    <cellStyle name="Normal 10 4 2 12" xfId="1004"/>
    <cellStyle name="Normal 10 4 2 2" xfId="1005"/>
    <cellStyle name="Normal 10 4 2 3" xfId="1006"/>
    <cellStyle name="Normal 10 4 2 4" xfId="1007"/>
    <cellStyle name="Normal 10 4 2 5" xfId="1008"/>
    <cellStyle name="Normal 10 4 2 6" xfId="1009"/>
    <cellStyle name="Normal 10 4 2 7" xfId="1010"/>
    <cellStyle name="Normal 10 4 2 8" xfId="1011"/>
    <cellStyle name="Normal 10 4 2 9" xfId="1012"/>
    <cellStyle name="Normal 10 4 3" xfId="633"/>
    <cellStyle name="Normal 10 4 3 10" xfId="1013"/>
    <cellStyle name="Normal 10 4 3 11" xfId="1014"/>
    <cellStyle name="Normal 10 4 3 12" xfId="1015"/>
    <cellStyle name="Normal 10 4 3 2" xfId="1016"/>
    <cellStyle name="Normal 10 4 3 3" xfId="1017"/>
    <cellStyle name="Normal 10 4 3 4" xfId="1018"/>
    <cellStyle name="Normal 10 4 3 5" xfId="1019"/>
    <cellStyle name="Normal 10 4 3 6" xfId="1020"/>
    <cellStyle name="Normal 10 4 3 7" xfId="1021"/>
    <cellStyle name="Normal 10 4 3 8" xfId="1022"/>
    <cellStyle name="Normal 10 4 3 9" xfId="1023"/>
    <cellStyle name="Normal 10 4 4" xfId="1024"/>
    <cellStyle name="Normal 10 4 5" xfId="1025"/>
    <cellStyle name="Normal 10 4 6" xfId="1026"/>
    <cellStyle name="Normal 10 4 7" xfId="1027"/>
    <cellStyle name="Normal 10 4 8" xfId="1028"/>
    <cellStyle name="Normal 10 4 9" xfId="1029"/>
    <cellStyle name="Normal 10 5" xfId="2297"/>
    <cellStyle name="Normal 100" xfId="2298"/>
    <cellStyle name="Normal 101" xfId="2299"/>
    <cellStyle name="Normal 102" xfId="2300"/>
    <cellStyle name="Normal 103" xfId="2301"/>
    <cellStyle name="Normal 104" xfId="2302"/>
    <cellStyle name="Normal 105" xfId="2303"/>
    <cellStyle name="Normal 106" xfId="2304"/>
    <cellStyle name="Normal 107" xfId="2305"/>
    <cellStyle name="Normal 108" xfId="2306"/>
    <cellStyle name="Normal 109" xfId="2307"/>
    <cellStyle name="Normal 11" xfId="342"/>
    <cellStyle name="Normal 11 2" xfId="2"/>
    <cellStyle name="Normal 11 3" xfId="714"/>
    <cellStyle name="Normal 11 3 10" xfId="1030"/>
    <cellStyle name="Normal 11 3 11" xfId="1031"/>
    <cellStyle name="Normal 11 3 12" xfId="1032"/>
    <cellStyle name="Normal 11 3 2" xfId="1033"/>
    <cellStyle name="Normal 11 3 3" xfId="1034"/>
    <cellStyle name="Normal 11 3 4" xfId="1035"/>
    <cellStyle name="Normal 11 3 5" xfId="1036"/>
    <cellStyle name="Normal 11 3 6" xfId="1037"/>
    <cellStyle name="Normal 11 3 7" xfId="1038"/>
    <cellStyle name="Normal 11 3 8" xfId="1039"/>
    <cellStyle name="Normal 11 3 9" xfId="1040"/>
    <cellStyle name="Normal 11 4" xfId="771"/>
    <cellStyle name="Normal 11 5" xfId="2641"/>
    <cellStyle name="Normal 110" xfId="2308"/>
    <cellStyle name="Normal 111" xfId="2309"/>
    <cellStyle name="Normal 112" xfId="2310"/>
    <cellStyle name="Normal 113" xfId="2311"/>
    <cellStyle name="Normal 114" xfId="2312"/>
    <cellStyle name="Normal 115" xfId="2313"/>
    <cellStyle name="Normal 116" xfId="2314"/>
    <cellStyle name="Normal 117" xfId="2315"/>
    <cellStyle name="Normal 118" xfId="2316"/>
    <cellStyle name="Normal 119" xfId="2317"/>
    <cellStyle name="Normal 12" xfId="343"/>
    <cellStyle name="Normal 12 2" xfId="588"/>
    <cellStyle name="Normal 12 3" xfId="2197"/>
    <cellStyle name="Normal 120" xfId="2318"/>
    <cellStyle name="Normal 121" xfId="2319"/>
    <cellStyle name="Normal 122" xfId="2320"/>
    <cellStyle name="Normal 123" xfId="2321"/>
    <cellStyle name="Normal 124" xfId="2322"/>
    <cellStyle name="Normal 125" xfId="2323"/>
    <cellStyle name="Normal 126" xfId="2324"/>
    <cellStyle name="Normal 127" xfId="2325"/>
    <cellStyle name="Normal 128" xfId="2326"/>
    <cellStyle name="Normal 129" xfId="2327"/>
    <cellStyle name="Normal 13" xfId="499"/>
    <cellStyle name="Normal 13 2" xfId="500"/>
    <cellStyle name="Normal 130" xfId="2328"/>
    <cellStyle name="Normal 131" xfId="2329"/>
    <cellStyle name="Normal 132" xfId="2330"/>
    <cellStyle name="Normal 133" xfId="2331"/>
    <cellStyle name="Normal 134" xfId="2332"/>
    <cellStyle name="Normal 135" xfId="2333"/>
    <cellStyle name="Normal 136" xfId="2334"/>
    <cellStyle name="Normal 137" xfId="2335"/>
    <cellStyle name="Normal 138" xfId="2336"/>
    <cellStyle name="Normal 139" xfId="2337"/>
    <cellStyle name="Normal 14" xfId="501"/>
    <cellStyle name="Normal 14 2" xfId="589"/>
    <cellStyle name="Normal 14 3" xfId="2338"/>
    <cellStyle name="Normal 140" xfId="2339"/>
    <cellStyle name="Normal 141" xfId="2340"/>
    <cellStyle name="Normal 142" xfId="2341"/>
    <cellStyle name="Normal 143" xfId="2342"/>
    <cellStyle name="Normal 144" xfId="2343"/>
    <cellStyle name="Normal 145" xfId="2344"/>
    <cellStyle name="Normal 146" xfId="2345"/>
    <cellStyle name="Normal 147" xfId="2346"/>
    <cellStyle name="Normal 148" xfId="2347"/>
    <cellStyle name="Normal 149" xfId="2348"/>
    <cellStyle name="Normal 15" xfId="502"/>
    <cellStyle name="Normal 15 2" xfId="590"/>
    <cellStyle name="Normal 150" xfId="2349"/>
    <cellStyle name="Normal 151" xfId="2350"/>
    <cellStyle name="Normal 152" xfId="2351"/>
    <cellStyle name="Normal 153" xfId="2352"/>
    <cellStyle name="Normal 154" xfId="2353"/>
    <cellStyle name="Normal 155" xfId="2354"/>
    <cellStyle name="Normal 156" xfId="2355"/>
    <cellStyle name="Normal 157" xfId="2356"/>
    <cellStyle name="Normal 158" xfId="2357"/>
    <cellStyle name="Normal 159" xfId="2358"/>
    <cellStyle name="Normal 16" xfId="503"/>
    <cellStyle name="Normal 160" xfId="2359"/>
    <cellStyle name="Normal 161" xfId="2360"/>
    <cellStyle name="Normal 162" xfId="2361"/>
    <cellStyle name="Normal 163" xfId="2362"/>
    <cellStyle name="Normal 164" xfId="2363"/>
    <cellStyle name="Normal 165" xfId="2364"/>
    <cellStyle name="Normal 166" xfId="2365"/>
    <cellStyle name="Normal 167" xfId="2366"/>
    <cellStyle name="Normal 168" xfId="2367"/>
    <cellStyle name="Normal 169" xfId="2368"/>
    <cellStyle name="Normal 17" xfId="504"/>
    <cellStyle name="Normal 170" xfId="2369"/>
    <cellStyle name="Normal 171" xfId="2370"/>
    <cellStyle name="Normal 172" xfId="2371"/>
    <cellStyle name="Normal 173" xfId="2372"/>
    <cellStyle name="Normal 174" xfId="2373"/>
    <cellStyle name="Normal 175" xfId="2374"/>
    <cellStyle name="Normal 176" xfId="2375"/>
    <cellStyle name="Normal 177" xfId="2376"/>
    <cellStyle name="Normal 178" xfId="2377"/>
    <cellStyle name="Normal 179" xfId="2378"/>
    <cellStyle name="Normal 18" xfId="505"/>
    <cellStyle name="Normal 180" xfId="2379"/>
    <cellStyle name="Normal 181" xfId="2380"/>
    <cellStyle name="Normal 182" xfId="2381"/>
    <cellStyle name="Normal 183" xfId="2382"/>
    <cellStyle name="Normal 184" xfId="2383"/>
    <cellStyle name="Normal 185" xfId="2384"/>
    <cellStyle name="Normal 186" xfId="2385"/>
    <cellStyle name="Normal 187" xfId="2386"/>
    <cellStyle name="Normal 188" xfId="2387"/>
    <cellStyle name="Normal 189" xfId="2388"/>
    <cellStyle name="Normal 19" xfId="506"/>
    <cellStyle name="Normal 190" xfId="2389"/>
    <cellStyle name="Normal 191" xfId="2390"/>
    <cellStyle name="Normal 192" xfId="2391"/>
    <cellStyle name="Normal 193" xfId="2392"/>
    <cellStyle name="Normal 194" xfId="2393"/>
    <cellStyle name="Normal 195" xfId="2394"/>
    <cellStyle name="Normal 196" xfId="2395"/>
    <cellStyle name="Normal 197" xfId="2396"/>
    <cellStyle name="Normal 198" xfId="2397"/>
    <cellStyle name="Normal 199" xfId="2398"/>
    <cellStyle name="Normal 2" xfId="1"/>
    <cellStyle name="Normal 2 10" xfId="634"/>
    <cellStyle name="Normal 2 13" xfId="2399"/>
    <cellStyle name="Normal 2 2" xfId="345"/>
    <cellStyle name="Normal 2 2 2" xfId="346"/>
    <cellStyle name="Normal 2 2 2 2" xfId="591"/>
    <cellStyle name="Normal 2 2 2 2 2" xfId="2198"/>
    <cellStyle name="Normal 2 2 2 3" xfId="635"/>
    <cellStyle name="Normal 2 2 2 3 10" xfId="1041"/>
    <cellStyle name="Normal 2 2 2 3 11" xfId="1042"/>
    <cellStyle name="Normal 2 2 2 3 12" xfId="1043"/>
    <cellStyle name="Normal 2 2 2 3 13" xfId="2199"/>
    <cellStyle name="Normal 2 2 2 3 2" xfId="1044"/>
    <cellStyle name="Normal 2 2 2 3 3" xfId="1045"/>
    <cellStyle name="Normal 2 2 2 3 4" xfId="1046"/>
    <cellStyle name="Normal 2 2 2 3 5" xfId="1047"/>
    <cellStyle name="Normal 2 2 2 3 6" xfId="1048"/>
    <cellStyle name="Normal 2 2 2 3 7" xfId="1049"/>
    <cellStyle name="Normal 2 2 2 3 8" xfId="1050"/>
    <cellStyle name="Normal 2 2 2 3 9" xfId="1051"/>
    <cellStyle name="Normal 2 2 2 4" xfId="715"/>
    <cellStyle name="Normal 2 2 2 5" xfId="2400"/>
    <cellStyle name="Normal 2 2 2 6" xfId="2401"/>
    <cellStyle name="Normal 2 2 2 7" xfId="2402"/>
    <cellStyle name="Normal 2 2 2 8" xfId="2403"/>
    <cellStyle name="Normal 2 2 2 9" xfId="2404"/>
    <cellStyle name="Normal 2 2 2_DGL CWSS 636 PROP COST FINAL 15062014" xfId="636"/>
    <cellStyle name="Normal 2 2 3" xfId="347"/>
    <cellStyle name="Normal 2 2 3 10" xfId="2642"/>
    <cellStyle name="Normal 2 2 3 2" xfId="348"/>
    <cellStyle name="Normal 2 2 3 2 10" xfId="1052"/>
    <cellStyle name="Normal 2 2 3 2 11" xfId="1053"/>
    <cellStyle name="Normal 2 2 3 2 12" xfId="1054"/>
    <cellStyle name="Normal 2 2 3 2 13" xfId="2405"/>
    <cellStyle name="Normal 2 2 3 2 14" xfId="2406"/>
    <cellStyle name="Normal 2 2 3 2 15" xfId="2407"/>
    <cellStyle name="Normal 2 2 3 2 16" xfId="2408"/>
    <cellStyle name="Normal 2 2 3 2 17" xfId="2409"/>
    <cellStyle name="Normal 2 2 3 2 2" xfId="1055"/>
    <cellStyle name="Normal 2 2 3 2 3" xfId="1056"/>
    <cellStyle name="Normal 2 2 3 2 4" xfId="1057"/>
    <cellStyle name="Normal 2 2 3 2 5" xfId="1058"/>
    <cellStyle name="Normal 2 2 3 2 6" xfId="1059"/>
    <cellStyle name="Normal 2 2 3 2 7" xfId="1060"/>
    <cellStyle name="Normal 2 2 3 2 8" xfId="1061"/>
    <cellStyle name="Normal 2 2 3 2 9" xfId="1062"/>
    <cellStyle name="Normal 2 2 3 3" xfId="349"/>
    <cellStyle name="Normal 2 2 3 3 10" xfId="1063"/>
    <cellStyle name="Normal 2 2 3 3 11" xfId="1064"/>
    <cellStyle name="Normal 2 2 3 3 12" xfId="1065"/>
    <cellStyle name="Normal 2 2 3 3 2" xfId="1066"/>
    <cellStyle name="Normal 2 2 3 3 3" xfId="1067"/>
    <cellStyle name="Normal 2 2 3 3 4" xfId="1068"/>
    <cellStyle name="Normal 2 2 3 3 5" xfId="1069"/>
    <cellStyle name="Normal 2 2 3 3 6" xfId="1070"/>
    <cellStyle name="Normal 2 2 3 3 7" xfId="1071"/>
    <cellStyle name="Normal 2 2 3 3 8" xfId="1072"/>
    <cellStyle name="Normal 2 2 3 3 9" xfId="1073"/>
    <cellStyle name="Normal 2 2 3 4" xfId="690"/>
    <cellStyle name="Normal 2 2 3 4 2" xfId="2410"/>
    <cellStyle name="Normal 2 2 3 4 3" xfId="2411"/>
    <cellStyle name="Normal 2 2 3 5" xfId="2412"/>
    <cellStyle name="Normal 2 2 3 6" xfId="2413"/>
    <cellStyle name="Normal 2 2 3 7" xfId="2414"/>
    <cellStyle name="Normal 2 2 3 8" xfId="2415"/>
    <cellStyle name="Normal 2 2 3 9" xfId="2416"/>
    <cellStyle name="Normal 2 2 4" xfId="350"/>
    <cellStyle name="Normal 2 2 4 2" xfId="2195"/>
    <cellStyle name="Normal 2 2 4 3" xfId="2417"/>
    <cellStyle name="Normal 2 2 4 4" xfId="2418"/>
    <cellStyle name="Normal 2 2 4 5" xfId="2419"/>
    <cellStyle name="Normal 2 2 4 6" xfId="2420"/>
    <cellStyle name="Normal 2 2 4 7" xfId="2421"/>
    <cellStyle name="Normal 2 2 4 8" xfId="2643"/>
    <cellStyle name="Normal 2 2 5" xfId="351"/>
    <cellStyle name="Normal 2 2 6" xfId="352"/>
    <cellStyle name="Normal 2 2 6 10" xfId="1074"/>
    <cellStyle name="Normal 2 2 6 11" xfId="1075"/>
    <cellStyle name="Normal 2 2 6 12" xfId="1076"/>
    <cellStyle name="Normal 2 2 6 2" xfId="1077"/>
    <cellStyle name="Normal 2 2 6 3" xfId="1078"/>
    <cellStyle name="Normal 2 2 6 4" xfId="1079"/>
    <cellStyle name="Normal 2 2 6 5" xfId="1080"/>
    <cellStyle name="Normal 2 2 6 6" xfId="1081"/>
    <cellStyle name="Normal 2 2 6 7" xfId="1082"/>
    <cellStyle name="Normal 2 2 6 8" xfId="1083"/>
    <cellStyle name="Normal 2 2 6 9" xfId="1084"/>
    <cellStyle name="Normal 2 2 7" xfId="353"/>
    <cellStyle name="Normal 2 2 7 10" xfId="1085"/>
    <cellStyle name="Normal 2 2 7 11" xfId="1086"/>
    <cellStyle name="Normal 2 2 7 12" xfId="1087"/>
    <cellStyle name="Normal 2 2 7 2" xfId="1088"/>
    <cellStyle name="Normal 2 2 7 3" xfId="1089"/>
    <cellStyle name="Normal 2 2 7 4" xfId="1090"/>
    <cellStyle name="Normal 2 2 7 5" xfId="1091"/>
    <cellStyle name="Normal 2 2 7 6" xfId="1092"/>
    <cellStyle name="Normal 2 2 7 7" xfId="1093"/>
    <cellStyle name="Normal 2 2 7 8" xfId="1094"/>
    <cellStyle name="Normal 2 2 7 9" xfId="1095"/>
    <cellStyle name="Normal 2 3" xfId="354"/>
    <cellStyle name="Normal 2 3 10" xfId="1096"/>
    <cellStyle name="Normal 2 3 11" xfId="1097"/>
    <cellStyle name="Normal 2 3 12" xfId="1098"/>
    <cellStyle name="Normal 2 3 13" xfId="1099"/>
    <cellStyle name="Normal 2 3 14" xfId="1100"/>
    <cellStyle name="Normal 2 3 15" xfId="2200"/>
    <cellStyle name="Normal 2 3 16" xfId="2422"/>
    <cellStyle name="Normal 2 3 2" xfId="716"/>
    <cellStyle name="Normal 2 3 2 2" xfId="2423"/>
    <cellStyle name="Normal 2 3 2 3" xfId="2644"/>
    <cellStyle name="Normal 2 3 3" xfId="592"/>
    <cellStyle name="Normal 2 3 4" xfId="772"/>
    <cellStyle name="Normal 2 3 5" xfId="1101"/>
    <cellStyle name="Normal 2 3 6" xfId="1102"/>
    <cellStyle name="Normal 2 3 7" xfId="1103"/>
    <cellStyle name="Normal 2 3 8" xfId="1104"/>
    <cellStyle name="Normal 2 3 9" xfId="1105"/>
    <cellStyle name="Normal 2 4" xfId="355"/>
    <cellStyle name="Normal 2 4 10" xfId="1106"/>
    <cellStyle name="Normal 2 4 11" xfId="1107"/>
    <cellStyle name="Normal 2 4 12" xfId="1108"/>
    <cellStyle name="Normal 2 4 13" xfId="2201"/>
    <cellStyle name="Normal 2 4 2" xfId="717"/>
    <cellStyle name="Normal 2 4 3" xfId="773"/>
    <cellStyle name="Normal 2 4 4" xfId="1109"/>
    <cellStyle name="Normal 2 4 5" xfId="1110"/>
    <cellStyle name="Normal 2 4 6" xfId="1111"/>
    <cellStyle name="Normal 2 4 7" xfId="1112"/>
    <cellStyle name="Normal 2 4 8" xfId="1113"/>
    <cellStyle name="Normal 2 4 9" xfId="1114"/>
    <cellStyle name="Normal 2 5" xfId="356"/>
    <cellStyle name="Normal 2 5 10" xfId="1115"/>
    <cellStyle name="Normal 2 5 11" xfId="1116"/>
    <cellStyle name="Normal 2 5 12" xfId="1117"/>
    <cellStyle name="Normal 2 5 13" xfId="2202"/>
    <cellStyle name="Normal 2 5 2" xfId="718"/>
    <cellStyle name="Normal 2 5 3" xfId="774"/>
    <cellStyle name="Normal 2 5 4" xfId="1118"/>
    <cellStyle name="Normal 2 5 5" xfId="1119"/>
    <cellStyle name="Normal 2 5 6" xfId="1120"/>
    <cellStyle name="Normal 2 5 7" xfId="1121"/>
    <cellStyle name="Normal 2 5 8" xfId="1122"/>
    <cellStyle name="Normal 2 5 9" xfId="1123"/>
    <cellStyle name="Normal 2 6" xfId="357"/>
    <cellStyle name="Normal 2 6 10" xfId="1124"/>
    <cellStyle name="Normal 2 6 11" xfId="1125"/>
    <cellStyle name="Normal 2 6 12" xfId="1126"/>
    <cellStyle name="Normal 2 6 13" xfId="1127"/>
    <cellStyle name="Normal 2 6 2" xfId="593"/>
    <cellStyle name="Normal 2 6 3" xfId="719"/>
    <cellStyle name="Normal 2 6 4" xfId="775"/>
    <cellStyle name="Normal 2 6 5" xfId="1128"/>
    <cellStyle name="Normal 2 6 6" xfId="1129"/>
    <cellStyle name="Normal 2 6 7" xfId="1130"/>
    <cellStyle name="Normal 2 6 8" xfId="1131"/>
    <cellStyle name="Normal 2 6 9" xfId="1132"/>
    <cellStyle name="Normal 2 7" xfId="344"/>
    <cellStyle name="Normal 2 8" xfId="608"/>
    <cellStyle name="Normal 2 9" xfId="2661"/>
    <cellStyle name="Normal 2_ A 10 Pset 1009 lpm (20)" xfId="358"/>
    <cellStyle name="Normal 20" xfId="507"/>
    <cellStyle name="Normal 200" xfId="2424"/>
    <cellStyle name="Normal 201" xfId="2425"/>
    <cellStyle name="Normal 202" xfId="2426"/>
    <cellStyle name="Normal 203" xfId="2427"/>
    <cellStyle name="Normal 204" xfId="2428"/>
    <cellStyle name="Normal 205" xfId="2429"/>
    <cellStyle name="Normal 206" xfId="2430"/>
    <cellStyle name="Normal 207" xfId="2431"/>
    <cellStyle name="Normal 208" xfId="2432"/>
    <cellStyle name="Normal 209" xfId="2433"/>
    <cellStyle name="Normal 21" xfId="508"/>
    <cellStyle name="Normal 210" xfId="2434"/>
    <cellStyle name="Normal 211" xfId="2435"/>
    <cellStyle name="Normal 212" xfId="2436"/>
    <cellStyle name="Normal 213" xfId="2437"/>
    <cellStyle name="Normal 214" xfId="2438"/>
    <cellStyle name="Normal 215" xfId="2439"/>
    <cellStyle name="Normal 216" xfId="2440"/>
    <cellStyle name="Normal 217" xfId="2441"/>
    <cellStyle name="Normal 218" xfId="2442"/>
    <cellStyle name="Normal 219" xfId="2443"/>
    <cellStyle name="Normal 22" xfId="509"/>
    <cellStyle name="Normal 220" xfId="2444"/>
    <cellStyle name="Normal 221" xfId="2445"/>
    <cellStyle name="Normal 222" xfId="2446"/>
    <cellStyle name="Normal 223" xfId="2447"/>
    <cellStyle name="Normal 224" xfId="2448"/>
    <cellStyle name="Normal 225" xfId="2449"/>
    <cellStyle name="Normal 226" xfId="2450"/>
    <cellStyle name="Normal 227" xfId="2451"/>
    <cellStyle name="Normal 228" xfId="2452"/>
    <cellStyle name="Normal 229" xfId="2453"/>
    <cellStyle name="Normal 23" xfId="510"/>
    <cellStyle name="Normal 230" xfId="2454"/>
    <cellStyle name="Normal 231" xfId="2455"/>
    <cellStyle name="Normal 232" xfId="2456"/>
    <cellStyle name="Normal 233" xfId="2457"/>
    <cellStyle name="Normal 234" xfId="2458"/>
    <cellStyle name="Normal 235" xfId="2459"/>
    <cellStyle name="Normal 236" xfId="2223"/>
    <cellStyle name="Normal 237" xfId="2460"/>
    <cellStyle name="Normal 238" xfId="2461"/>
    <cellStyle name="Normal 239" xfId="2640"/>
    <cellStyle name="Normal 24" xfId="511"/>
    <cellStyle name="Normal 240" xfId="2653"/>
    <cellStyle name="Normal 241" xfId="2657"/>
    <cellStyle name="Normal 242" xfId="2659"/>
    <cellStyle name="Normal 243" xfId="2660"/>
    <cellStyle name="Normal 25" xfId="512"/>
    <cellStyle name="Normal 26" xfId="513"/>
    <cellStyle name="Normal 27" xfId="514"/>
    <cellStyle name="Normal 28" xfId="515"/>
    <cellStyle name="Normal 29" xfId="516"/>
    <cellStyle name="Normal 3" xfId="359"/>
    <cellStyle name="Normal 3 10" xfId="761"/>
    <cellStyle name="Normal 3 100" xfId="2462"/>
    <cellStyle name="Normal 3 101" xfId="2645"/>
    <cellStyle name="Normal 3 11" xfId="1133"/>
    <cellStyle name="Normal 3 12" xfId="1134"/>
    <cellStyle name="Normal 3 13" xfId="1135"/>
    <cellStyle name="Normal 3 14" xfId="1136"/>
    <cellStyle name="Normal 3 15" xfId="1137"/>
    <cellStyle name="Normal 3 16" xfId="1138"/>
    <cellStyle name="Normal 3 17" xfId="1139"/>
    <cellStyle name="Normal 3 18" xfId="1140"/>
    <cellStyle name="Normal 3 19" xfId="1141"/>
    <cellStyle name="Normal 3 2" xfId="360"/>
    <cellStyle name="Normal 3 2 10" xfId="1142"/>
    <cellStyle name="Normal 3 2 11" xfId="1143"/>
    <cellStyle name="Normal 3 2 12" xfId="1144"/>
    <cellStyle name="Normal 3 2 13" xfId="1145"/>
    <cellStyle name="Normal 3 2 14" xfId="1146"/>
    <cellStyle name="Normal 3 2 15" xfId="1147"/>
    <cellStyle name="Normal 3 2 16" xfId="1148"/>
    <cellStyle name="Normal 3 2 17" xfId="1149"/>
    <cellStyle name="Normal 3 2 18" xfId="2646"/>
    <cellStyle name="Normal 3 2 2" xfId="361"/>
    <cellStyle name="Normal 3 2 2 2" xfId="362"/>
    <cellStyle name="Normal 3 2 2 2 10" xfId="1150"/>
    <cellStyle name="Normal 3 2 2 2 11" xfId="1151"/>
    <cellStyle name="Normal 3 2 2 2 12" xfId="1152"/>
    <cellStyle name="Normal 3 2 2 2 2" xfId="1153"/>
    <cellStyle name="Normal 3 2 2 2 3" xfId="1154"/>
    <cellStyle name="Normal 3 2 2 2 4" xfId="1155"/>
    <cellStyle name="Normal 3 2 2 2 5" xfId="1156"/>
    <cellStyle name="Normal 3 2 2 2 6" xfId="1157"/>
    <cellStyle name="Normal 3 2 2 2 7" xfId="1158"/>
    <cellStyle name="Normal 3 2 2 2 8" xfId="1159"/>
    <cellStyle name="Normal 3 2 2 2 9" xfId="1160"/>
    <cellStyle name="Normal 3 2 2 3" xfId="363"/>
    <cellStyle name="Normal 3 2 2 3 10" xfId="1161"/>
    <cellStyle name="Normal 3 2 2 3 11" xfId="1162"/>
    <cellStyle name="Normal 3 2 2 3 12" xfId="1163"/>
    <cellStyle name="Normal 3 2 2 3 2" xfId="1164"/>
    <cellStyle name="Normal 3 2 2 3 3" xfId="1165"/>
    <cellStyle name="Normal 3 2 2 3 4" xfId="1166"/>
    <cellStyle name="Normal 3 2 2 3 5" xfId="1167"/>
    <cellStyle name="Normal 3 2 2 3 6" xfId="1168"/>
    <cellStyle name="Normal 3 2 2 3 7" xfId="1169"/>
    <cellStyle name="Normal 3 2 2 3 8" xfId="1170"/>
    <cellStyle name="Normal 3 2 2 3 9" xfId="1171"/>
    <cellStyle name="Normal 3 2 2 4" xfId="2463"/>
    <cellStyle name="Normal 3 2 2 5" xfId="2464"/>
    <cellStyle name="Normal 3 2 2 6" xfId="2465"/>
    <cellStyle name="Normal 3 2 2 7" xfId="2466"/>
    <cellStyle name="Normal 3 2 2 8" xfId="2467"/>
    <cellStyle name="Normal 3 2 2 9" xfId="2647"/>
    <cellStyle name="Normal 3 2 3" xfId="595"/>
    <cellStyle name="Normal 3 2 3 10" xfId="1172"/>
    <cellStyle name="Normal 3 2 3 11" xfId="1173"/>
    <cellStyle name="Normal 3 2 3 12" xfId="1174"/>
    <cellStyle name="Normal 3 2 3 13" xfId="1175"/>
    <cellStyle name="Normal 3 2 3 2" xfId="637"/>
    <cellStyle name="Normal 3 2 3 2 10" xfId="1176"/>
    <cellStyle name="Normal 3 2 3 2 11" xfId="1177"/>
    <cellStyle name="Normal 3 2 3 2 12" xfId="1178"/>
    <cellStyle name="Normal 3 2 3 2 2" xfId="1179"/>
    <cellStyle name="Normal 3 2 3 2 3" xfId="1180"/>
    <cellStyle name="Normal 3 2 3 2 4" xfId="1181"/>
    <cellStyle name="Normal 3 2 3 2 5" xfId="1182"/>
    <cellStyle name="Normal 3 2 3 2 6" xfId="1183"/>
    <cellStyle name="Normal 3 2 3 2 7" xfId="1184"/>
    <cellStyle name="Normal 3 2 3 2 8" xfId="1185"/>
    <cellStyle name="Normal 3 2 3 2 9" xfId="1186"/>
    <cellStyle name="Normal 3 2 3 3" xfId="1187"/>
    <cellStyle name="Normal 3 2 3 4" xfId="1188"/>
    <cellStyle name="Normal 3 2 3 5" xfId="1189"/>
    <cellStyle name="Normal 3 2 3 6" xfId="1190"/>
    <cellStyle name="Normal 3 2 3 7" xfId="1191"/>
    <cellStyle name="Normal 3 2 3 8" xfId="1192"/>
    <cellStyle name="Normal 3 2 3 9" xfId="1193"/>
    <cellStyle name="Normal 3 2 4" xfId="682"/>
    <cellStyle name="Normal 3 2 4 10" xfId="1194"/>
    <cellStyle name="Normal 3 2 4 11" xfId="1195"/>
    <cellStyle name="Normal 3 2 4 12" xfId="1196"/>
    <cellStyle name="Normal 3 2 4 13" xfId="2190"/>
    <cellStyle name="Normal 3 2 4 13 2" xfId="2468"/>
    <cellStyle name="Normal 3 2 4 2" xfId="1197"/>
    <cellStyle name="Normal 3 2 4 3" xfId="1198"/>
    <cellStyle name="Normal 3 2 4 4" xfId="1199"/>
    <cellStyle name="Normal 3 2 4 5" xfId="1200"/>
    <cellStyle name="Normal 3 2 4 6" xfId="1201"/>
    <cellStyle name="Normal 3 2 4 7" xfId="1202"/>
    <cellStyle name="Normal 3 2 4 8" xfId="1203"/>
    <cellStyle name="Normal 3 2 4 9" xfId="1204"/>
    <cellStyle name="Normal 3 2 5" xfId="683"/>
    <cellStyle name="Normal 3 2 5 10" xfId="1205"/>
    <cellStyle name="Normal 3 2 5 11" xfId="1206"/>
    <cellStyle name="Normal 3 2 5 12" xfId="1207"/>
    <cellStyle name="Normal 3 2 5 2" xfId="1208"/>
    <cellStyle name="Normal 3 2 5 3" xfId="1209"/>
    <cellStyle name="Normal 3 2 5 4" xfId="1210"/>
    <cellStyle name="Normal 3 2 5 5" xfId="1211"/>
    <cellStyle name="Normal 3 2 5 6" xfId="1212"/>
    <cellStyle name="Normal 3 2 5 7" xfId="1213"/>
    <cellStyle name="Normal 3 2 5 8" xfId="1214"/>
    <cellStyle name="Normal 3 2 5 9" xfId="1215"/>
    <cellStyle name="Normal 3 2 6" xfId="720"/>
    <cellStyle name="Normal 3 2 7" xfId="596"/>
    <cellStyle name="Normal 3 2 8" xfId="777"/>
    <cellStyle name="Normal 3 2 9" xfId="1216"/>
    <cellStyle name="Normal 3 2_1.poondi 90000" xfId="364"/>
    <cellStyle name="Normal 3 20" xfId="1217"/>
    <cellStyle name="Normal 3 21" xfId="1218"/>
    <cellStyle name="Normal 3 22" xfId="2469"/>
    <cellStyle name="Normal 3 23" xfId="2470"/>
    <cellStyle name="Normal 3 24" xfId="2471"/>
    <cellStyle name="Normal 3 25" xfId="2472"/>
    <cellStyle name="Normal 3 26" xfId="2473"/>
    <cellStyle name="Normal 3 27" xfId="2474"/>
    <cellStyle name="Normal 3 28" xfId="2475"/>
    <cellStyle name="Normal 3 29" xfId="2476"/>
    <cellStyle name="Normal 3 3" xfId="365"/>
    <cellStyle name="Normal 3 3 2" xfId="366"/>
    <cellStyle name="Normal 3 3 2 10" xfId="1219"/>
    <cellStyle name="Normal 3 3 2 11" xfId="1220"/>
    <cellStyle name="Normal 3 3 2 12" xfId="1221"/>
    <cellStyle name="Normal 3 3 2 13" xfId="1222"/>
    <cellStyle name="Normal 3 3 2 14" xfId="2477"/>
    <cellStyle name="Normal 3 3 2 15" xfId="2478"/>
    <cellStyle name="Normal 3 3 2 16" xfId="2479"/>
    <cellStyle name="Normal 3 3 2 17" xfId="2480"/>
    <cellStyle name="Normal 3 3 2 18" xfId="2481"/>
    <cellStyle name="Normal 3 3 2 19" xfId="2649"/>
    <cellStyle name="Normal 3 3 2 2" xfId="598"/>
    <cellStyle name="Normal 3 3 2 3" xfId="1223"/>
    <cellStyle name="Normal 3 3 2 4" xfId="1224"/>
    <cellStyle name="Normal 3 3 2 5" xfId="1225"/>
    <cellStyle name="Normal 3 3 2 6" xfId="1226"/>
    <cellStyle name="Normal 3 3 2 7" xfId="1227"/>
    <cellStyle name="Normal 3 3 2 8" xfId="1228"/>
    <cellStyle name="Normal 3 3 2 9" xfId="1229"/>
    <cellStyle name="Normal 3 3 3" xfId="367"/>
    <cellStyle name="Normal 3 3 3 10" xfId="1230"/>
    <cellStyle name="Normal 3 3 3 11" xfId="1231"/>
    <cellStyle name="Normal 3 3 3 12" xfId="1232"/>
    <cellStyle name="Normal 3 3 3 2" xfId="1233"/>
    <cellStyle name="Normal 3 3 3 3" xfId="1234"/>
    <cellStyle name="Normal 3 3 3 4" xfId="1235"/>
    <cellStyle name="Normal 3 3 3 5" xfId="1236"/>
    <cellStyle name="Normal 3 3 3 6" xfId="1237"/>
    <cellStyle name="Normal 3 3 3 7" xfId="1238"/>
    <cellStyle name="Normal 3 3 3 8" xfId="1239"/>
    <cellStyle name="Normal 3 3 3 9" xfId="1240"/>
    <cellStyle name="Normal 3 3 4" xfId="597"/>
    <cellStyle name="Normal 3 3 4 10" xfId="1241"/>
    <cellStyle name="Normal 3 3 4 11" xfId="1242"/>
    <cellStyle name="Normal 3 3 4 12" xfId="1243"/>
    <cellStyle name="Normal 3 3 4 2" xfId="1244"/>
    <cellStyle name="Normal 3 3 4 3" xfId="1245"/>
    <cellStyle name="Normal 3 3 4 4" xfId="1246"/>
    <cellStyle name="Normal 3 3 4 5" xfId="1247"/>
    <cellStyle name="Normal 3 3 4 6" xfId="1248"/>
    <cellStyle name="Normal 3 3 4 7" xfId="1249"/>
    <cellStyle name="Normal 3 3 4 8" xfId="1250"/>
    <cellStyle name="Normal 3 3 4 9" xfId="1251"/>
    <cellStyle name="Normal 3 3 5" xfId="2482"/>
    <cellStyle name="Normal 3 3 6" xfId="2648"/>
    <cellStyle name="Normal 3 30" xfId="2483"/>
    <cellStyle name="Normal 3 31" xfId="2484"/>
    <cellStyle name="Normal 3 32" xfId="2485"/>
    <cellStyle name="Normal 3 33" xfId="2486"/>
    <cellStyle name="Normal 3 34" xfId="2487"/>
    <cellStyle name="Normal 3 35" xfId="2488"/>
    <cellStyle name="Normal 3 36" xfId="2489"/>
    <cellStyle name="Normal 3 37" xfId="2490"/>
    <cellStyle name="Normal 3 38" xfId="2491"/>
    <cellStyle name="Normal 3 39" xfId="2492"/>
    <cellStyle name="Normal 3 4" xfId="368"/>
    <cellStyle name="Normal 3 4 2" xfId="369"/>
    <cellStyle name="Normal 3 40" xfId="2493"/>
    <cellStyle name="Normal 3 41" xfId="2494"/>
    <cellStyle name="Normal 3 42" xfId="2495"/>
    <cellStyle name="Normal 3 43" xfId="2496"/>
    <cellStyle name="Normal 3 44" xfId="2497"/>
    <cellStyle name="Normal 3 45" xfId="2498"/>
    <cellStyle name="Normal 3 46" xfId="2499"/>
    <cellStyle name="Normal 3 47" xfId="2500"/>
    <cellStyle name="Normal 3 48" xfId="2501"/>
    <cellStyle name="Normal 3 49" xfId="2502"/>
    <cellStyle name="Normal 3 5" xfId="517"/>
    <cellStyle name="Normal 3 5 2" xfId="2503"/>
    <cellStyle name="Normal 3 50" xfId="2504"/>
    <cellStyle name="Normal 3 51" xfId="2505"/>
    <cellStyle name="Normal 3 52" xfId="2506"/>
    <cellStyle name="Normal 3 53" xfId="2507"/>
    <cellStyle name="Normal 3 54" xfId="2508"/>
    <cellStyle name="Normal 3 55" xfId="2509"/>
    <cellStyle name="Normal 3 56" xfId="2510"/>
    <cellStyle name="Normal 3 57" xfId="2511"/>
    <cellStyle name="Normal 3 58" xfId="2512"/>
    <cellStyle name="Normal 3 59" xfId="2513"/>
    <cellStyle name="Normal 3 6" xfId="594"/>
    <cellStyle name="Normal 3 60" xfId="2514"/>
    <cellStyle name="Normal 3 61" xfId="2515"/>
    <cellStyle name="Normal 3 62" xfId="2516"/>
    <cellStyle name="Normal 3 63" xfId="2517"/>
    <cellStyle name="Normal 3 64" xfId="2518"/>
    <cellStyle name="Normal 3 65" xfId="2519"/>
    <cellStyle name="Normal 3 66" xfId="2520"/>
    <cellStyle name="Normal 3 67" xfId="2521"/>
    <cellStyle name="Normal 3 68" xfId="2522"/>
    <cellStyle name="Normal 3 69" xfId="2523"/>
    <cellStyle name="Normal 3 7" xfId="638"/>
    <cellStyle name="Normal 3 70" xfId="2524"/>
    <cellStyle name="Normal 3 71" xfId="2525"/>
    <cellStyle name="Normal 3 72" xfId="2526"/>
    <cellStyle name="Normal 3 73" xfId="2527"/>
    <cellStyle name="Normal 3 74" xfId="2528"/>
    <cellStyle name="Normal 3 75" xfId="2529"/>
    <cellStyle name="Normal 3 76" xfId="2530"/>
    <cellStyle name="Normal 3 77" xfId="2531"/>
    <cellStyle name="Normal 3 78" xfId="2532"/>
    <cellStyle name="Normal 3 79" xfId="2533"/>
    <cellStyle name="Normal 3 8" xfId="681"/>
    <cellStyle name="Normal 3 80" xfId="2534"/>
    <cellStyle name="Normal 3 81" xfId="2535"/>
    <cellStyle name="Normal 3 82" xfId="2536"/>
    <cellStyle name="Normal 3 83" xfId="2537"/>
    <cellStyle name="Normal 3 84" xfId="2538"/>
    <cellStyle name="Normal 3 85" xfId="2539"/>
    <cellStyle name="Normal 3 86" xfId="2540"/>
    <cellStyle name="Normal 3 87" xfId="2541"/>
    <cellStyle name="Normal 3 88" xfId="2542"/>
    <cellStyle name="Normal 3 89" xfId="2543"/>
    <cellStyle name="Normal 3 9" xfId="776"/>
    <cellStyle name="Normal 3 90" xfId="2544"/>
    <cellStyle name="Normal 3 91" xfId="2545"/>
    <cellStyle name="Normal 3 92" xfId="2546"/>
    <cellStyle name="Normal 3 93" xfId="2547"/>
    <cellStyle name="Normal 3 94" xfId="2548"/>
    <cellStyle name="Normal 3 95" xfId="2549"/>
    <cellStyle name="Normal 3 96" xfId="2550"/>
    <cellStyle name="Normal 3 97" xfId="2551"/>
    <cellStyle name="Normal 3 98" xfId="2552"/>
    <cellStyle name="Normal 3 99" xfId="2553"/>
    <cellStyle name="Normal 3_1.poondi 90000" xfId="370"/>
    <cellStyle name="Normal 30" xfId="518"/>
    <cellStyle name="Normal 31" xfId="519"/>
    <cellStyle name="Normal 32" xfId="520"/>
    <cellStyle name="Normal 33" xfId="521"/>
    <cellStyle name="Normal 34" xfId="522"/>
    <cellStyle name="Normal 35" xfId="523"/>
    <cellStyle name="Normal 36" xfId="524"/>
    <cellStyle name="Normal 37" xfId="525"/>
    <cellStyle name="Normal 38" xfId="526"/>
    <cellStyle name="Normal 39" xfId="527"/>
    <cellStyle name="Normal 4" xfId="371"/>
    <cellStyle name="Normal 4 10" xfId="1252"/>
    <cellStyle name="Normal 4 11" xfId="1253"/>
    <cellStyle name="Normal 4 11 10" xfId="1254"/>
    <cellStyle name="Normal 4 11 11" xfId="1255"/>
    <cellStyle name="Normal 4 11 12" xfId="1256"/>
    <cellStyle name="Normal 4 11 2" xfId="1257"/>
    <cellStyle name="Normal 4 11 3" xfId="1258"/>
    <cellStyle name="Normal 4 11 4" xfId="1259"/>
    <cellStyle name="Normal 4 11 5" xfId="1260"/>
    <cellStyle name="Normal 4 11 6" xfId="1261"/>
    <cellStyle name="Normal 4 11 7" xfId="1262"/>
    <cellStyle name="Normal 4 11 8" xfId="1263"/>
    <cellStyle name="Normal 4 11 9" xfId="1264"/>
    <cellStyle name="Normal 4 12" xfId="1265"/>
    <cellStyle name="Normal 4 12 10" xfId="1266"/>
    <cellStyle name="Normal 4 12 11" xfId="1267"/>
    <cellStyle name="Normal 4 12 12" xfId="1268"/>
    <cellStyle name="Normal 4 12 2" xfId="1269"/>
    <cellStyle name="Normal 4 12 3" xfId="1270"/>
    <cellStyle name="Normal 4 12 4" xfId="1271"/>
    <cellStyle name="Normal 4 12 5" xfId="1272"/>
    <cellStyle name="Normal 4 12 6" xfId="1273"/>
    <cellStyle name="Normal 4 12 7" xfId="1274"/>
    <cellStyle name="Normal 4 12 8" xfId="1275"/>
    <cellStyle name="Normal 4 12 9" xfId="1276"/>
    <cellStyle name="Normal 4 13" xfId="2203"/>
    <cellStyle name="Normal 4 14" xfId="2554"/>
    <cellStyle name="Normal 4 15" xfId="2555"/>
    <cellStyle name="Normal 4 16" xfId="2556"/>
    <cellStyle name="Normal 4 17" xfId="2557"/>
    <cellStyle name="Normal 4 18" xfId="2558"/>
    <cellStyle name="Normal 4 19" xfId="2639"/>
    <cellStyle name="Normal 4 2" xfId="372"/>
    <cellStyle name="Normal 4 2 2" xfId="373"/>
    <cellStyle name="Normal 4 2 2 2" xfId="2559"/>
    <cellStyle name="Normal 4 2 2 3" xfId="2560"/>
    <cellStyle name="Normal 4 2 2 4" xfId="2561"/>
    <cellStyle name="Normal 4 2 2 5" xfId="2562"/>
    <cellStyle name="Normal 4 2 2 6" xfId="2563"/>
    <cellStyle name="Normal 4 2 3" xfId="2564"/>
    <cellStyle name="Normal 4 2 4" xfId="2565"/>
    <cellStyle name="Normal 4 2 5" xfId="2566"/>
    <cellStyle name="Normal 4 2 6" xfId="2567"/>
    <cellStyle name="Normal 4 2 7" xfId="2568"/>
    <cellStyle name="Normal 4 2_1.poondi 90000" xfId="374"/>
    <cellStyle name="Normal 4 3" xfId="375"/>
    <cellStyle name="Normal 4 3 10" xfId="2650"/>
    <cellStyle name="Normal 4 3 2" xfId="529"/>
    <cellStyle name="Normal 4 3 2 10" xfId="1277"/>
    <cellStyle name="Normal 4 3 2 11" xfId="1278"/>
    <cellStyle name="Normal 4 3 2 12" xfId="1279"/>
    <cellStyle name="Normal 4 3 2 13" xfId="1280"/>
    <cellStyle name="Normal 4 3 2 14" xfId="1281"/>
    <cellStyle name="Normal 4 3 2 2" xfId="600"/>
    <cellStyle name="Normal 4 3 2 2 10" xfId="1282"/>
    <cellStyle name="Normal 4 3 2 2 11" xfId="1283"/>
    <cellStyle name="Normal 4 3 2 2 12" xfId="1284"/>
    <cellStyle name="Normal 4 3 2 2 2" xfId="1285"/>
    <cellStyle name="Normal 4 3 2 2 3" xfId="1286"/>
    <cellStyle name="Normal 4 3 2 2 4" xfId="1287"/>
    <cellStyle name="Normal 4 3 2 2 5" xfId="1288"/>
    <cellStyle name="Normal 4 3 2 2 6" xfId="1289"/>
    <cellStyle name="Normal 4 3 2 2 7" xfId="1290"/>
    <cellStyle name="Normal 4 3 2 2 8" xfId="1291"/>
    <cellStyle name="Normal 4 3 2 2 9" xfId="1292"/>
    <cellStyle name="Normal 4 3 2 3" xfId="639"/>
    <cellStyle name="Normal 4 3 2 3 10" xfId="1293"/>
    <cellStyle name="Normal 4 3 2 3 11" xfId="1294"/>
    <cellStyle name="Normal 4 3 2 3 12" xfId="1295"/>
    <cellStyle name="Normal 4 3 2 3 2" xfId="1296"/>
    <cellStyle name="Normal 4 3 2 3 3" xfId="1297"/>
    <cellStyle name="Normal 4 3 2 3 4" xfId="1298"/>
    <cellStyle name="Normal 4 3 2 3 5" xfId="1299"/>
    <cellStyle name="Normal 4 3 2 3 6" xfId="1300"/>
    <cellStyle name="Normal 4 3 2 3 7" xfId="1301"/>
    <cellStyle name="Normal 4 3 2 3 8" xfId="1302"/>
    <cellStyle name="Normal 4 3 2 3 9" xfId="1303"/>
    <cellStyle name="Normal 4 3 2 4" xfId="1304"/>
    <cellStyle name="Normal 4 3 2 5" xfId="1305"/>
    <cellStyle name="Normal 4 3 2 6" xfId="1306"/>
    <cellStyle name="Normal 4 3 2 7" xfId="1307"/>
    <cellStyle name="Normal 4 3 2 8" xfId="1308"/>
    <cellStyle name="Normal 4 3 2 9" xfId="1309"/>
    <cellStyle name="Normal 4 3 3" xfId="530"/>
    <cellStyle name="Normal 4 3 3 10" xfId="1310"/>
    <cellStyle name="Normal 4 3 3 11" xfId="1311"/>
    <cellStyle name="Normal 4 3 3 12" xfId="1312"/>
    <cellStyle name="Normal 4 3 3 13" xfId="1313"/>
    <cellStyle name="Normal 4 3 3 14" xfId="1314"/>
    <cellStyle name="Normal 4 3 3 2" xfId="601"/>
    <cellStyle name="Normal 4 3 3 2 10" xfId="1315"/>
    <cellStyle name="Normal 4 3 3 2 11" xfId="1316"/>
    <cellStyle name="Normal 4 3 3 2 12" xfId="1317"/>
    <cellStyle name="Normal 4 3 3 2 2" xfId="1318"/>
    <cellStyle name="Normal 4 3 3 2 3" xfId="1319"/>
    <cellStyle name="Normal 4 3 3 2 4" xfId="1320"/>
    <cellStyle name="Normal 4 3 3 2 5" xfId="1321"/>
    <cellStyle name="Normal 4 3 3 2 6" xfId="1322"/>
    <cellStyle name="Normal 4 3 3 2 7" xfId="1323"/>
    <cellStyle name="Normal 4 3 3 2 8" xfId="1324"/>
    <cellStyle name="Normal 4 3 3 2 9" xfId="1325"/>
    <cellStyle name="Normal 4 3 3 3" xfId="640"/>
    <cellStyle name="Normal 4 3 3 3 10" xfId="1326"/>
    <cellStyle name="Normal 4 3 3 3 11" xfId="1327"/>
    <cellStyle name="Normal 4 3 3 3 12" xfId="1328"/>
    <cellStyle name="Normal 4 3 3 3 2" xfId="1329"/>
    <cellStyle name="Normal 4 3 3 3 3" xfId="1330"/>
    <cellStyle name="Normal 4 3 3 3 4" xfId="1331"/>
    <cellStyle name="Normal 4 3 3 3 5" xfId="1332"/>
    <cellStyle name="Normal 4 3 3 3 6" xfId="1333"/>
    <cellStyle name="Normal 4 3 3 3 7" xfId="1334"/>
    <cellStyle name="Normal 4 3 3 3 8" xfId="1335"/>
    <cellStyle name="Normal 4 3 3 3 9" xfId="1336"/>
    <cellStyle name="Normal 4 3 3 4" xfId="1337"/>
    <cellStyle name="Normal 4 3 3 5" xfId="1338"/>
    <cellStyle name="Normal 4 3 3 6" xfId="1339"/>
    <cellStyle name="Normal 4 3 3 7" xfId="1340"/>
    <cellStyle name="Normal 4 3 3 8" xfId="1341"/>
    <cellStyle name="Normal 4 3 3 9" xfId="1342"/>
    <cellStyle name="Normal 4 3 4" xfId="528"/>
    <cellStyle name="Normal 4 3 4 10" xfId="1343"/>
    <cellStyle name="Normal 4 3 4 11" xfId="1344"/>
    <cellStyle name="Normal 4 3 4 12" xfId="1345"/>
    <cellStyle name="Normal 4 3 4 13" xfId="1346"/>
    <cellStyle name="Normal 4 3 4 14" xfId="1347"/>
    <cellStyle name="Normal 4 3 4 2" xfId="641"/>
    <cellStyle name="Normal 4 3 4 2 10" xfId="1348"/>
    <cellStyle name="Normal 4 3 4 2 11" xfId="1349"/>
    <cellStyle name="Normal 4 3 4 2 12" xfId="1350"/>
    <cellStyle name="Normal 4 3 4 2 2" xfId="1351"/>
    <cellStyle name="Normal 4 3 4 2 3" xfId="1352"/>
    <cellStyle name="Normal 4 3 4 2 4" xfId="1353"/>
    <cellStyle name="Normal 4 3 4 2 5" xfId="1354"/>
    <cellStyle name="Normal 4 3 4 2 6" xfId="1355"/>
    <cellStyle name="Normal 4 3 4 2 7" xfId="1356"/>
    <cellStyle name="Normal 4 3 4 2 8" xfId="1357"/>
    <cellStyle name="Normal 4 3 4 2 9" xfId="1358"/>
    <cellStyle name="Normal 4 3 4 3" xfId="642"/>
    <cellStyle name="Normal 4 3 4 3 10" xfId="1359"/>
    <cellStyle name="Normal 4 3 4 3 11" xfId="1360"/>
    <cellStyle name="Normal 4 3 4 3 12" xfId="1361"/>
    <cellStyle name="Normal 4 3 4 3 2" xfId="1362"/>
    <cellStyle name="Normal 4 3 4 3 3" xfId="1363"/>
    <cellStyle name="Normal 4 3 4 3 4" xfId="1364"/>
    <cellStyle name="Normal 4 3 4 3 5" xfId="1365"/>
    <cellStyle name="Normal 4 3 4 3 6" xfId="1366"/>
    <cellStyle name="Normal 4 3 4 3 7" xfId="1367"/>
    <cellStyle name="Normal 4 3 4 3 8" xfId="1368"/>
    <cellStyle name="Normal 4 3 4 3 9" xfId="1369"/>
    <cellStyle name="Normal 4 3 4 4" xfId="1370"/>
    <cellStyle name="Normal 4 3 4 5" xfId="1371"/>
    <cellStyle name="Normal 4 3 4 6" xfId="1372"/>
    <cellStyle name="Normal 4 3 4 7" xfId="1373"/>
    <cellStyle name="Normal 4 3 4 8" xfId="1374"/>
    <cellStyle name="Normal 4 3 4 9" xfId="1375"/>
    <cellStyle name="Normal 4 3 5" xfId="599"/>
    <cellStyle name="Normal 4 3 5 10" xfId="1376"/>
    <cellStyle name="Normal 4 3 5 11" xfId="1377"/>
    <cellStyle name="Normal 4 3 5 12" xfId="1378"/>
    <cellStyle name="Normal 4 3 5 2" xfId="1379"/>
    <cellStyle name="Normal 4 3 5 3" xfId="1380"/>
    <cellStyle name="Normal 4 3 5 4" xfId="1381"/>
    <cellStyle name="Normal 4 3 5 5" xfId="1382"/>
    <cellStyle name="Normal 4 3 5 6" xfId="1383"/>
    <cellStyle name="Normal 4 3 5 7" xfId="1384"/>
    <cellStyle name="Normal 4 3 5 8" xfId="1385"/>
    <cellStyle name="Normal 4 3 5 9" xfId="1386"/>
    <cellStyle name="Normal 4 3 6" xfId="643"/>
    <cellStyle name="Normal 4 3 6 10" xfId="1387"/>
    <cellStyle name="Normal 4 3 6 11" xfId="1388"/>
    <cellStyle name="Normal 4 3 6 12" xfId="1389"/>
    <cellStyle name="Normal 4 3 6 2" xfId="1390"/>
    <cellStyle name="Normal 4 3 6 3" xfId="1391"/>
    <cellStyle name="Normal 4 3 6 4" xfId="1392"/>
    <cellStyle name="Normal 4 3 6 5" xfId="1393"/>
    <cellStyle name="Normal 4 3 6 6" xfId="1394"/>
    <cellStyle name="Normal 4 3 6 7" xfId="1395"/>
    <cellStyle name="Normal 4 3 6 8" xfId="1396"/>
    <cellStyle name="Normal 4 3 6 9" xfId="1397"/>
    <cellStyle name="Normal 4 3 7" xfId="2204"/>
    <cellStyle name="Normal 4 3 8" xfId="2569"/>
    <cellStyle name="Normal 4 3 9" xfId="2570"/>
    <cellStyle name="Normal 4 4" xfId="376"/>
    <cellStyle name="Normal 4 4 10" xfId="1398"/>
    <cellStyle name="Normal 4 4 11" xfId="1399"/>
    <cellStyle name="Normal 4 4 12" xfId="1400"/>
    <cellStyle name="Normal 4 4 13" xfId="2205"/>
    <cellStyle name="Normal 4 4 2" xfId="1401"/>
    <cellStyle name="Normal 4 4 3" xfId="1402"/>
    <cellStyle name="Normal 4 4 4" xfId="1403"/>
    <cellStyle name="Normal 4 4 5" xfId="1404"/>
    <cellStyle name="Normal 4 4 6" xfId="1405"/>
    <cellStyle name="Normal 4 4 7" xfId="1406"/>
    <cellStyle name="Normal 4 4 8" xfId="1407"/>
    <cellStyle name="Normal 4 4 9" xfId="1408"/>
    <cellStyle name="Normal 4 5" xfId="377"/>
    <cellStyle name="Normal 4 5 10" xfId="1409"/>
    <cellStyle name="Normal 4 5 11" xfId="1410"/>
    <cellStyle name="Normal 4 5 12" xfId="1411"/>
    <cellStyle name="Normal 4 5 2" xfId="1412"/>
    <cellStyle name="Normal 4 5 3" xfId="1413"/>
    <cellStyle name="Normal 4 5 4" xfId="1414"/>
    <cellStyle name="Normal 4 5 5" xfId="1415"/>
    <cellStyle name="Normal 4 5 6" xfId="1416"/>
    <cellStyle name="Normal 4 5 7" xfId="1417"/>
    <cellStyle name="Normal 4 5 8" xfId="1418"/>
    <cellStyle name="Normal 4 5 9" xfId="1419"/>
    <cellStyle name="Normal 4 6" xfId="1420"/>
    <cellStyle name="Normal 4 7" xfId="531"/>
    <cellStyle name="Normal 4 8" xfId="1421"/>
    <cellStyle name="Normal 4 9" xfId="1422"/>
    <cellStyle name="Normal 4_TREATMENT PLANT ESTIMATES - Copy" xfId="1423"/>
    <cellStyle name="Normal 40" xfId="532"/>
    <cellStyle name="Normal 41" xfId="533"/>
    <cellStyle name="Normal 42" xfId="534"/>
    <cellStyle name="Normal 43" xfId="535"/>
    <cellStyle name="Normal 44" xfId="378"/>
    <cellStyle name="Normal 44 2" xfId="644"/>
    <cellStyle name="Normal 44 2 2" xfId="645"/>
    <cellStyle name="Normal 44 2 2 10" xfId="1424"/>
    <cellStyle name="Normal 44 2 2 11" xfId="1425"/>
    <cellStyle name="Normal 44 2 2 12" xfId="1426"/>
    <cellStyle name="Normal 44 2 2 2" xfId="1427"/>
    <cellStyle name="Normal 44 2 2 3" xfId="1428"/>
    <cellStyle name="Normal 44 2 2 4" xfId="1429"/>
    <cellStyle name="Normal 44 2 2 5" xfId="1430"/>
    <cellStyle name="Normal 44 2 2 6" xfId="1431"/>
    <cellStyle name="Normal 44 2 2 7" xfId="1432"/>
    <cellStyle name="Normal 44 2 2 8" xfId="1433"/>
    <cellStyle name="Normal 44 2 2 9" xfId="1434"/>
    <cellStyle name="Normal 44 3" xfId="646"/>
    <cellStyle name="Normal 44 3 10" xfId="1435"/>
    <cellStyle name="Normal 44 3 11" xfId="1436"/>
    <cellStyle name="Normal 44 3 12" xfId="1437"/>
    <cellStyle name="Normal 44 3 2" xfId="1438"/>
    <cellStyle name="Normal 44 3 3" xfId="1439"/>
    <cellStyle name="Normal 44 3 4" xfId="1440"/>
    <cellStyle name="Normal 44 3 5" xfId="1441"/>
    <cellStyle name="Normal 44 3 6" xfId="1442"/>
    <cellStyle name="Normal 44 3 7" xfId="1443"/>
    <cellStyle name="Normal 44 3 8" xfId="1444"/>
    <cellStyle name="Normal 44 3 9" xfId="1445"/>
    <cellStyle name="Normal 45" xfId="445"/>
    <cellStyle name="Normal 45 10" xfId="1446"/>
    <cellStyle name="Normal 45 11" xfId="1447"/>
    <cellStyle name="Normal 45 12" xfId="1448"/>
    <cellStyle name="Normal 45 13" xfId="1449"/>
    <cellStyle name="Normal 45 14" xfId="1450"/>
    <cellStyle name="Normal 45 15" xfId="1451"/>
    <cellStyle name="Normal 45 2" xfId="647"/>
    <cellStyle name="Normal 45 2 10" xfId="1452"/>
    <cellStyle name="Normal 45 2 11" xfId="1453"/>
    <cellStyle name="Normal 45 2 12" xfId="1454"/>
    <cellStyle name="Normal 45 2 13" xfId="1455"/>
    <cellStyle name="Normal 45 2 2" xfId="648"/>
    <cellStyle name="Normal 45 2 2 10" xfId="1456"/>
    <cellStyle name="Normal 45 2 2 11" xfId="1457"/>
    <cellStyle name="Normal 45 2 2 12" xfId="1458"/>
    <cellStyle name="Normal 45 2 2 2" xfId="1459"/>
    <cellStyle name="Normal 45 2 2 3" xfId="1460"/>
    <cellStyle name="Normal 45 2 2 4" xfId="1461"/>
    <cellStyle name="Normal 45 2 2 5" xfId="1462"/>
    <cellStyle name="Normal 45 2 2 6" xfId="1463"/>
    <cellStyle name="Normal 45 2 2 7" xfId="1464"/>
    <cellStyle name="Normal 45 2 2 8" xfId="1465"/>
    <cellStyle name="Normal 45 2 2 9" xfId="1466"/>
    <cellStyle name="Normal 45 2 3" xfId="1467"/>
    <cellStyle name="Normal 45 2 4" xfId="1468"/>
    <cellStyle name="Normal 45 2 5" xfId="1469"/>
    <cellStyle name="Normal 45 2 6" xfId="1470"/>
    <cellStyle name="Normal 45 2 7" xfId="1471"/>
    <cellStyle name="Normal 45 2 8" xfId="1472"/>
    <cellStyle name="Normal 45 2 9" xfId="1473"/>
    <cellStyle name="Normal 45 3" xfId="649"/>
    <cellStyle name="Normal 45 3 10" xfId="1474"/>
    <cellStyle name="Normal 45 3 11" xfId="1475"/>
    <cellStyle name="Normal 45 3 12" xfId="1476"/>
    <cellStyle name="Normal 45 3 2" xfId="1477"/>
    <cellStyle name="Normal 45 3 3" xfId="1478"/>
    <cellStyle name="Normal 45 3 4" xfId="1479"/>
    <cellStyle name="Normal 45 3 5" xfId="1480"/>
    <cellStyle name="Normal 45 3 6" xfId="1481"/>
    <cellStyle name="Normal 45 3 7" xfId="1482"/>
    <cellStyle name="Normal 45 3 8" xfId="1483"/>
    <cellStyle name="Normal 45 3 9" xfId="1484"/>
    <cellStyle name="Normal 45 4" xfId="650"/>
    <cellStyle name="Normal 45 4 10" xfId="1485"/>
    <cellStyle name="Normal 45 4 11" xfId="1486"/>
    <cellStyle name="Normal 45 4 12" xfId="1487"/>
    <cellStyle name="Normal 45 4 2" xfId="1488"/>
    <cellStyle name="Normal 45 4 3" xfId="1489"/>
    <cellStyle name="Normal 45 4 4" xfId="1490"/>
    <cellStyle name="Normal 45 4 5" xfId="1491"/>
    <cellStyle name="Normal 45 4 6" xfId="1492"/>
    <cellStyle name="Normal 45 4 7" xfId="1493"/>
    <cellStyle name="Normal 45 4 8" xfId="1494"/>
    <cellStyle name="Normal 45 4 9" xfId="1495"/>
    <cellStyle name="Normal 45 5" xfId="1496"/>
    <cellStyle name="Normal 45 6" xfId="1497"/>
    <cellStyle name="Normal 45 7" xfId="1498"/>
    <cellStyle name="Normal 45 8" xfId="1499"/>
    <cellStyle name="Normal 45 9" xfId="1500"/>
    <cellStyle name="Normal 46" xfId="609"/>
    <cellStyle name="Normal 46 10" xfId="1501"/>
    <cellStyle name="Normal 46 11" xfId="1502"/>
    <cellStyle name="Normal 46 12" xfId="1503"/>
    <cellStyle name="Normal 46 13" xfId="1504"/>
    <cellStyle name="Normal 46 14" xfId="1505"/>
    <cellStyle name="Normal 46 2" xfId="651"/>
    <cellStyle name="Normal 46 2 10" xfId="1506"/>
    <cellStyle name="Normal 46 2 11" xfId="1507"/>
    <cellStyle name="Normal 46 2 12" xfId="1508"/>
    <cellStyle name="Normal 46 2 2" xfId="1509"/>
    <cellStyle name="Normal 46 2 3" xfId="1510"/>
    <cellStyle name="Normal 46 2 4" xfId="1511"/>
    <cellStyle name="Normal 46 2 5" xfId="1512"/>
    <cellStyle name="Normal 46 2 6" xfId="1513"/>
    <cellStyle name="Normal 46 2 7" xfId="1514"/>
    <cellStyle name="Normal 46 2 8" xfId="1515"/>
    <cellStyle name="Normal 46 2 9" xfId="1516"/>
    <cellStyle name="Normal 46 3" xfId="652"/>
    <cellStyle name="Normal 46 3 10" xfId="1517"/>
    <cellStyle name="Normal 46 3 11" xfId="1518"/>
    <cellStyle name="Normal 46 3 12" xfId="1519"/>
    <cellStyle name="Normal 46 3 2" xfId="1520"/>
    <cellStyle name="Normal 46 3 3" xfId="1521"/>
    <cellStyle name="Normal 46 3 4" xfId="1522"/>
    <cellStyle name="Normal 46 3 5" xfId="1523"/>
    <cellStyle name="Normal 46 3 6" xfId="1524"/>
    <cellStyle name="Normal 46 3 7" xfId="1525"/>
    <cellStyle name="Normal 46 3 8" xfId="1526"/>
    <cellStyle name="Normal 46 3 9" xfId="1527"/>
    <cellStyle name="Normal 46 4" xfId="1528"/>
    <cellStyle name="Normal 46 5" xfId="1529"/>
    <cellStyle name="Normal 46 6" xfId="1530"/>
    <cellStyle name="Normal 46 7" xfId="1531"/>
    <cellStyle name="Normal 46 8" xfId="1532"/>
    <cellStyle name="Normal 46 9" xfId="1533"/>
    <cellStyle name="Normal 47" xfId="653"/>
    <cellStyle name="Normal 47 2" xfId="654"/>
    <cellStyle name="Normal 47 2 10" xfId="1534"/>
    <cellStyle name="Normal 47 2 11" xfId="1535"/>
    <cellStyle name="Normal 47 2 12" xfId="1536"/>
    <cellStyle name="Normal 47 2 2" xfId="1537"/>
    <cellStyle name="Normal 47 2 3" xfId="1538"/>
    <cellStyle name="Normal 47 2 4" xfId="1539"/>
    <cellStyle name="Normal 47 2 5" xfId="1540"/>
    <cellStyle name="Normal 47 2 6" xfId="1541"/>
    <cellStyle name="Normal 47 2 7" xfId="1542"/>
    <cellStyle name="Normal 47 2 8" xfId="1543"/>
    <cellStyle name="Normal 47 2 9" xfId="1544"/>
    <cellStyle name="Normal 47 3" xfId="655"/>
    <cellStyle name="Normal 47 3 10" xfId="1545"/>
    <cellStyle name="Normal 47 3 11" xfId="1546"/>
    <cellStyle name="Normal 47 3 12" xfId="1547"/>
    <cellStyle name="Normal 47 3 2" xfId="1548"/>
    <cellStyle name="Normal 47 3 3" xfId="1549"/>
    <cellStyle name="Normal 47 3 4" xfId="1550"/>
    <cellStyle name="Normal 47 3 5" xfId="1551"/>
    <cellStyle name="Normal 47 3 6" xfId="1552"/>
    <cellStyle name="Normal 47 3 7" xfId="1553"/>
    <cellStyle name="Normal 47 3 8" xfId="1554"/>
    <cellStyle name="Normal 47 3 9" xfId="1555"/>
    <cellStyle name="Normal 48" xfId="656"/>
    <cellStyle name="Normal 48 10" xfId="1556"/>
    <cellStyle name="Normal 48 11" xfId="1557"/>
    <cellStyle name="Normal 48 12" xfId="1558"/>
    <cellStyle name="Normal 48 13" xfId="1559"/>
    <cellStyle name="Normal 48 2" xfId="657"/>
    <cellStyle name="Normal 48 2 10" xfId="1560"/>
    <cellStyle name="Normal 48 2 11" xfId="1561"/>
    <cellStyle name="Normal 48 2 12" xfId="1562"/>
    <cellStyle name="Normal 48 2 2" xfId="1563"/>
    <cellStyle name="Normal 48 2 3" xfId="1564"/>
    <cellStyle name="Normal 48 2 4" xfId="1565"/>
    <cellStyle name="Normal 48 2 5" xfId="1566"/>
    <cellStyle name="Normal 48 2 6" xfId="1567"/>
    <cellStyle name="Normal 48 2 7" xfId="1568"/>
    <cellStyle name="Normal 48 2 8" xfId="1569"/>
    <cellStyle name="Normal 48 2 9" xfId="1570"/>
    <cellStyle name="Normal 48 3" xfId="1571"/>
    <cellStyle name="Normal 48 4" xfId="1572"/>
    <cellStyle name="Normal 48 5" xfId="1573"/>
    <cellStyle name="Normal 48 6" xfId="1574"/>
    <cellStyle name="Normal 48 7" xfId="1575"/>
    <cellStyle name="Normal 48 8" xfId="1576"/>
    <cellStyle name="Normal 48 9" xfId="1577"/>
    <cellStyle name="Normal 49" xfId="658"/>
    <cellStyle name="Normal 49 10" xfId="1578"/>
    <cellStyle name="Normal 49 11" xfId="1579"/>
    <cellStyle name="Normal 49 12" xfId="1580"/>
    <cellStyle name="Normal 49 13" xfId="1581"/>
    <cellStyle name="Normal 49 2" xfId="659"/>
    <cellStyle name="Normal 49 2 10" xfId="1582"/>
    <cellStyle name="Normal 49 2 11" xfId="1583"/>
    <cellStyle name="Normal 49 2 12" xfId="1584"/>
    <cellStyle name="Normal 49 2 2" xfId="1585"/>
    <cellStyle name="Normal 49 2 3" xfId="1586"/>
    <cellStyle name="Normal 49 2 4" xfId="1587"/>
    <cellStyle name="Normal 49 2 5" xfId="1588"/>
    <cellStyle name="Normal 49 2 6" xfId="1589"/>
    <cellStyle name="Normal 49 2 7" xfId="1590"/>
    <cellStyle name="Normal 49 2 8" xfId="1591"/>
    <cellStyle name="Normal 49 2 9" xfId="1592"/>
    <cellStyle name="Normal 49 3" xfId="1593"/>
    <cellStyle name="Normal 49 4" xfId="1594"/>
    <cellStyle name="Normal 49 5" xfId="1595"/>
    <cellStyle name="Normal 49 6" xfId="1596"/>
    <cellStyle name="Normal 49 7" xfId="1597"/>
    <cellStyle name="Normal 49 8" xfId="1598"/>
    <cellStyle name="Normal 49 9" xfId="1599"/>
    <cellStyle name="Normal 5" xfId="379"/>
    <cellStyle name="Normal 5 10" xfId="1600"/>
    <cellStyle name="Normal 5 11" xfId="1601"/>
    <cellStyle name="Normal 5 12" xfId="1602"/>
    <cellStyle name="Normal 5 13" xfId="1603"/>
    <cellStyle name="Normal 5 14" xfId="1604"/>
    <cellStyle name="Normal 5 15" xfId="1605"/>
    <cellStyle name="Normal 5 16" xfId="1606"/>
    <cellStyle name="Normal 5 2" xfId="380"/>
    <cellStyle name="Normal 5 2 10" xfId="1607"/>
    <cellStyle name="Normal 5 2 11" xfId="1608"/>
    <cellStyle name="Normal 5 2 12" xfId="1609"/>
    <cellStyle name="Normal 5 2 13" xfId="1610"/>
    <cellStyle name="Normal 5 2 14" xfId="2206"/>
    <cellStyle name="Normal 5 2 15" xfId="2571"/>
    <cellStyle name="Normal 5 2 16" xfId="2651"/>
    <cellStyle name="Normal 5 2 2" xfId="602"/>
    <cellStyle name="Normal 5 2 2 10" xfId="1611"/>
    <cellStyle name="Normal 5 2 2 11" xfId="1612"/>
    <cellStyle name="Normal 5 2 2 12" xfId="1613"/>
    <cellStyle name="Normal 5 2 2 2" xfId="1614"/>
    <cellStyle name="Normal 5 2 2 3" xfId="1615"/>
    <cellStyle name="Normal 5 2 2 4" xfId="1616"/>
    <cellStyle name="Normal 5 2 2 5" xfId="1617"/>
    <cellStyle name="Normal 5 2 2 6" xfId="1618"/>
    <cellStyle name="Normal 5 2 2 7" xfId="1619"/>
    <cellStyle name="Normal 5 2 2 8" xfId="1620"/>
    <cellStyle name="Normal 5 2 2 9" xfId="1621"/>
    <cellStyle name="Normal 5 2 3" xfId="1622"/>
    <cellStyle name="Normal 5 2 4" xfId="1623"/>
    <cellStyle name="Normal 5 2 5" xfId="1624"/>
    <cellStyle name="Normal 5 2 6" xfId="1625"/>
    <cellStyle name="Normal 5 2 7" xfId="1626"/>
    <cellStyle name="Normal 5 2 8" xfId="1627"/>
    <cellStyle name="Normal 5 2 9" xfId="1628"/>
    <cellStyle name="Normal 5 3" xfId="381"/>
    <cellStyle name="Normal 5 3 10" xfId="1629"/>
    <cellStyle name="Normal 5 3 11" xfId="1630"/>
    <cellStyle name="Normal 5 3 12" xfId="1631"/>
    <cellStyle name="Normal 5 3 13" xfId="2572"/>
    <cellStyle name="Normal 5 3 2" xfId="1632"/>
    <cellStyle name="Normal 5 3 3" xfId="1633"/>
    <cellStyle name="Normal 5 3 4" xfId="1634"/>
    <cellStyle name="Normal 5 3 5" xfId="1635"/>
    <cellStyle name="Normal 5 3 6" xfId="1636"/>
    <cellStyle name="Normal 5 3 7" xfId="1637"/>
    <cellStyle name="Normal 5 3 8" xfId="1638"/>
    <cellStyle name="Normal 5 3 9" xfId="1639"/>
    <cellStyle name="Normal 5 4" xfId="536"/>
    <cellStyle name="Normal 5 5" xfId="721"/>
    <cellStyle name="Normal 5 6" xfId="1640"/>
    <cellStyle name="Normal 5 7" xfId="1641"/>
    <cellStyle name="Normal 5 8" xfId="1642"/>
    <cellStyle name="Normal 5 9" xfId="1643"/>
    <cellStyle name="Normal 50" xfId="660"/>
    <cellStyle name="Normal 50 10" xfId="1644"/>
    <cellStyle name="Normal 50 11" xfId="1645"/>
    <cellStyle name="Normal 50 12" xfId="1646"/>
    <cellStyle name="Normal 50 13" xfId="1647"/>
    <cellStyle name="Normal 50 2" xfId="661"/>
    <cellStyle name="Normal 50 2 10" xfId="1648"/>
    <cellStyle name="Normal 50 2 11" xfId="1649"/>
    <cellStyle name="Normal 50 2 12" xfId="1650"/>
    <cellStyle name="Normal 50 2 2" xfId="1651"/>
    <cellStyle name="Normal 50 2 3" xfId="1652"/>
    <cellStyle name="Normal 50 2 4" xfId="1653"/>
    <cellStyle name="Normal 50 2 5" xfId="1654"/>
    <cellStyle name="Normal 50 2 6" xfId="1655"/>
    <cellStyle name="Normal 50 2 7" xfId="1656"/>
    <cellStyle name="Normal 50 2 8" xfId="1657"/>
    <cellStyle name="Normal 50 2 9" xfId="1658"/>
    <cellStyle name="Normal 50 3" xfId="1659"/>
    <cellStyle name="Normal 50 4" xfId="1660"/>
    <cellStyle name="Normal 50 5" xfId="1661"/>
    <cellStyle name="Normal 50 6" xfId="1662"/>
    <cellStyle name="Normal 50 7" xfId="1663"/>
    <cellStyle name="Normal 50 8" xfId="1664"/>
    <cellStyle name="Normal 50 9" xfId="1665"/>
    <cellStyle name="Normal 51" xfId="662"/>
    <cellStyle name="Normal 51 10" xfId="1666"/>
    <cellStyle name="Normal 51 11" xfId="1667"/>
    <cellStyle name="Normal 51 12" xfId="1668"/>
    <cellStyle name="Normal 51 13" xfId="1669"/>
    <cellStyle name="Normal 51 2" xfId="663"/>
    <cellStyle name="Normal 51 2 10" xfId="1670"/>
    <cellStyle name="Normal 51 2 11" xfId="1671"/>
    <cellStyle name="Normal 51 2 12" xfId="1672"/>
    <cellStyle name="Normal 51 2 2" xfId="1673"/>
    <cellStyle name="Normal 51 2 3" xfId="1674"/>
    <cellStyle name="Normal 51 2 4" xfId="1675"/>
    <cellStyle name="Normal 51 2 5" xfId="1676"/>
    <cellStyle name="Normal 51 2 6" xfId="1677"/>
    <cellStyle name="Normal 51 2 7" xfId="1678"/>
    <cellStyle name="Normal 51 2 8" xfId="1679"/>
    <cellStyle name="Normal 51 2 9" xfId="1680"/>
    <cellStyle name="Normal 51 3" xfId="1681"/>
    <cellStyle name="Normal 51 4" xfId="1682"/>
    <cellStyle name="Normal 51 5" xfId="1683"/>
    <cellStyle name="Normal 51 6" xfId="1684"/>
    <cellStyle name="Normal 51 7" xfId="1685"/>
    <cellStyle name="Normal 51 8" xfId="1686"/>
    <cellStyle name="Normal 51 9" xfId="1687"/>
    <cellStyle name="Normal 52" xfId="664"/>
    <cellStyle name="Normal 52 10" xfId="1688"/>
    <cellStyle name="Normal 52 11" xfId="1689"/>
    <cellStyle name="Normal 52 12" xfId="1690"/>
    <cellStyle name="Normal 52 13" xfId="1691"/>
    <cellStyle name="Normal 52 2" xfId="665"/>
    <cellStyle name="Normal 52 2 10" xfId="1692"/>
    <cellStyle name="Normal 52 2 11" xfId="1693"/>
    <cellStyle name="Normal 52 2 12" xfId="1694"/>
    <cellStyle name="Normal 52 2 2" xfId="1695"/>
    <cellStyle name="Normal 52 2 3" xfId="1696"/>
    <cellStyle name="Normal 52 2 4" xfId="1697"/>
    <cellStyle name="Normal 52 2 5" xfId="1698"/>
    <cellStyle name="Normal 52 2 6" xfId="1699"/>
    <cellStyle name="Normal 52 2 7" xfId="1700"/>
    <cellStyle name="Normal 52 2 8" xfId="1701"/>
    <cellStyle name="Normal 52 2 9" xfId="1702"/>
    <cellStyle name="Normal 52 3" xfId="1703"/>
    <cellStyle name="Normal 52 4" xfId="1704"/>
    <cellStyle name="Normal 52 5" xfId="1705"/>
    <cellStyle name="Normal 52 6" xfId="1706"/>
    <cellStyle name="Normal 52 7" xfId="1707"/>
    <cellStyle name="Normal 52 8" xfId="1708"/>
    <cellStyle name="Normal 52 9" xfId="1709"/>
    <cellStyle name="Normal 53" xfId="666"/>
    <cellStyle name="Normal 53 10" xfId="1710"/>
    <cellStyle name="Normal 53 11" xfId="1711"/>
    <cellStyle name="Normal 53 12" xfId="1712"/>
    <cellStyle name="Normal 53 13" xfId="1713"/>
    <cellStyle name="Normal 53 2" xfId="667"/>
    <cellStyle name="Normal 53 2 10" xfId="1714"/>
    <cellStyle name="Normal 53 2 11" xfId="1715"/>
    <cellStyle name="Normal 53 2 12" xfId="1716"/>
    <cellStyle name="Normal 53 2 2" xfId="1717"/>
    <cellStyle name="Normal 53 2 3" xfId="1718"/>
    <cellStyle name="Normal 53 2 4" xfId="1719"/>
    <cellStyle name="Normal 53 2 5" xfId="1720"/>
    <cellStyle name="Normal 53 2 6" xfId="1721"/>
    <cellStyle name="Normal 53 2 7" xfId="1722"/>
    <cellStyle name="Normal 53 2 8" xfId="1723"/>
    <cellStyle name="Normal 53 2 9" xfId="1724"/>
    <cellStyle name="Normal 53 3" xfId="1725"/>
    <cellStyle name="Normal 53 4" xfId="1726"/>
    <cellStyle name="Normal 53 5" xfId="1727"/>
    <cellStyle name="Normal 53 6" xfId="1728"/>
    <cellStyle name="Normal 53 7" xfId="1729"/>
    <cellStyle name="Normal 53 8" xfId="1730"/>
    <cellStyle name="Normal 53 9" xfId="1731"/>
    <cellStyle name="Normal 54" xfId="668"/>
    <cellStyle name="Normal 54 10" xfId="1732"/>
    <cellStyle name="Normal 54 11" xfId="1733"/>
    <cellStyle name="Normal 54 12" xfId="1734"/>
    <cellStyle name="Normal 54 13" xfId="1735"/>
    <cellStyle name="Normal 54 2" xfId="669"/>
    <cellStyle name="Normal 54 2 10" xfId="1736"/>
    <cellStyle name="Normal 54 2 11" xfId="1737"/>
    <cellStyle name="Normal 54 2 12" xfId="1738"/>
    <cellStyle name="Normal 54 2 2" xfId="1739"/>
    <cellStyle name="Normal 54 2 3" xfId="1740"/>
    <cellStyle name="Normal 54 2 4" xfId="1741"/>
    <cellStyle name="Normal 54 2 5" xfId="1742"/>
    <cellStyle name="Normal 54 2 6" xfId="1743"/>
    <cellStyle name="Normal 54 2 7" xfId="1744"/>
    <cellStyle name="Normal 54 2 8" xfId="1745"/>
    <cellStyle name="Normal 54 2 9" xfId="1746"/>
    <cellStyle name="Normal 54 3" xfId="1747"/>
    <cellStyle name="Normal 54 4" xfId="1748"/>
    <cellStyle name="Normal 54 5" xfId="1749"/>
    <cellStyle name="Normal 54 6" xfId="1750"/>
    <cellStyle name="Normal 54 7" xfId="1751"/>
    <cellStyle name="Normal 54 8" xfId="1752"/>
    <cellStyle name="Normal 54 9" xfId="1753"/>
    <cellStyle name="Normal 55" xfId="670"/>
    <cellStyle name="Normal 55 10" xfId="1754"/>
    <cellStyle name="Normal 55 11" xfId="1755"/>
    <cellStyle name="Normal 55 12" xfId="1756"/>
    <cellStyle name="Normal 55 13" xfId="1757"/>
    <cellStyle name="Normal 55 2" xfId="671"/>
    <cellStyle name="Normal 55 2 10" xfId="1758"/>
    <cellStyle name="Normal 55 2 11" xfId="1759"/>
    <cellStyle name="Normal 55 2 12" xfId="1760"/>
    <cellStyle name="Normal 55 2 2" xfId="1761"/>
    <cellStyle name="Normal 55 2 3" xfId="1762"/>
    <cellStyle name="Normal 55 2 4" xfId="1763"/>
    <cellStyle name="Normal 55 2 5" xfId="1764"/>
    <cellStyle name="Normal 55 2 6" xfId="1765"/>
    <cellStyle name="Normal 55 2 7" xfId="1766"/>
    <cellStyle name="Normal 55 2 8" xfId="1767"/>
    <cellStyle name="Normal 55 2 9" xfId="1768"/>
    <cellStyle name="Normal 55 3" xfId="1769"/>
    <cellStyle name="Normal 55 4" xfId="1770"/>
    <cellStyle name="Normal 55 5" xfId="1771"/>
    <cellStyle name="Normal 55 6" xfId="1772"/>
    <cellStyle name="Normal 55 7" xfId="1773"/>
    <cellStyle name="Normal 55 8" xfId="1774"/>
    <cellStyle name="Normal 55 9" xfId="1775"/>
    <cellStyle name="Normal 56" xfId="672"/>
    <cellStyle name="Normal 56 10" xfId="1776"/>
    <cellStyle name="Normal 56 11" xfId="1777"/>
    <cellStyle name="Normal 56 12" xfId="1778"/>
    <cellStyle name="Normal 56 13" xfId="1779"/>
    <cellStyle name="Normal 56 2" xfId="673"/>
    <cellStyle name="Normal 56 2 10" xfId="1780"/>
    <cellStyle name="Normal 56 2 11" xfId="1781"/>
    <cellStyle name="Normal 56 2 12" xfId="1782"/>
    <cellStyle name="Normal 56 2 2" xfId="1783"/>
    <cellStyle name="Normal 56 2 3" xfId="1784"/>
    <cellStyle name="Normal 56 2 4" xfId="1785"/>
    <cellStyle name="Normal 56 2 5" xfId="1786"/>
    <cellStyle name="Normal 56 2 6" xfId="1787"/>
    <cellStyle name="Normal 56 2 7" xfId="1788"/>
    <cellStyle name="Normal 56 2 8" xfId="1789"/>
    <cellStyle name="Normal 56 2 9" xfId="1790"/>
    <cellStyle name="Normal 56 3" xfId="1791"/>
    <cellStyle name="Normal 56 4" xfId="1792"/>
    <cellStyle name="Normal 56 5" xfId="1793"/>
    <cellStyle name="Normal 56 6" xfId="1794"/>
    <cellStyle name="Normal 56 7" xfId="1795"/>
    <cellStyle name="Normal 56 8" xfId="1796"/>
    <cellStyle name="Normal 56 9" xfId="1797"/>
    <cellStyle name="Normal 57" xfId="674"/>
    <cellStyle name="Normal 57 10" xfId="1798"/>
    <cellStyle name="Normal 57 11" xfId="1799"/>
    <cellStyle name="Normal 57 12" xfId="1800"/>
    <cellStyle name="Normal 57 13" xfId="1801"/>
    <cellStyle name="Normal 57 2" xfId="675"/>
    <cellStyle name="Normal 57 2 10" xfId="1802"/>
    <cellStyle name="Normal 57 2 11" xfId="1803"/>
    <cellStyle name="Normal 57 2 12" xfId="1804"/>
    <cellStyle name="Normal 57 2 2" xfId="1805"/>
    <cellStyle name="Normal 57 2 3" xfId="1806"/>
    <cellStyle name="Normal 57 2 4" xfId="1807"/>
    <cellStyle name="Normal 57 2 5" xfId="1808"/>
    <cellStyle name="Normal 57 2 6" xfId="1809"/>
    <cellStyle name="Normal 57 2 7" xfId="1810"/>
    <cellStyle name="Normal 57 2 8" xfId="1811"/>
    <cellStyle name="Normal 57 2 9" xfId="1812"/>
    <cellStyle name="Normal 57 3" xfId="1813"/>
    <cellStyle name="Normal 57 4" xfId="1814"/>
    <cellStyle name="Normal 57 5" xfId="1815"/>
    <cellStyle name="Normal 57 6" xfId="1816"/>
    <cellStyle name="Normal 57 7" xfId="1817"/>
    <cellStyle name="Normal 57 8" xfId="1818"/>
    <cellStyle name="Normal 57 9" xfId="1819"/>
    <cellStyle name="Normal 58" xfId="688"/>
    <cellStyle name="Normal 58 10" xfId="1820"/>
    <cellStyle name="Normal 58 11" xfId="1821"/>
    <cellStyle name="Normal 58 12" xfId="1822"/>
    <cellStyle name="Normal 58 13" xfId="1823"/>
    <cellStyle name="Normal 58 14" xfId="2573"/>
    <cellStyle name="Normal 58 2" xfId="689"/>
    <cellStyle name="Normal 58 2 10" xfId="1824"/>
    <cellStyle name="Normal 58 2 11" xfId="1825"/>
    <cellStyle name="Normal 58 2 12" xfId="1826"/>
    <cellStyle name="Normal 58 2 2" xfId="1827"/>
    <cellStyle name="Normal 58 2 3" xfId="1828"/>
    <cellStyle name="Normal 58 2 4" xfId="1829"/>
    <cellStyle name="Normal 58 2 5" xfId="1830"/>
    <cellStyle name="Normal 58 2 6" xfId="1831"/>
    <cellStyle name="Normal 58 2 7" xfId="1832"/>
    <cellStyle name="Normal 58 2 8" xfId="1833"/>
    <cellStyle name="Normal 58 2 9" xfId="1834"/>
    <cellStyle name="Normal 58 3" xfId="1835"/>
    <cellStyle name="Normal 58 4" xfId="1836"/>
    <cellStyle name="Normal 58 5" xfId="1837"/>
    <cellStyle name="Normal 58 6" xfId="1838"/>
    <cellStyle name="Normal 58 7" xfId="1839"/>
    <cellStyle name="Normal 58 8" xfId="1840"/>
    <cellStyle name="Normal 58 9" xfId="1841"/>
    <cellStyle name="Normal 59" xfId="686"/>
    <cellStyle name="Normal 6" xfId="382"/>
    <cellStyle name="Normal 6 2" xfId="4"/>
    <cellStyle name="Normal 6 2 2" xfId="2224"/>
    <cellStyle name="Normal 6 2 3" xfId="2574"/>
    <cellStyle name="Normal 6 2 4" xfId="2575"/>
    <cellStyle name="Normal 6 2 5" xfId="2576"/>
    <cellStyle name="Normal 6 2 6" xfId="2577"/>
    <cellStyle name="Normal 6 3" xfId="383"/>
    <cellStyle name="Normal 6 3 10" xfId="1842"/>
    <cellStyle name="Normal 6 3 11" xfId="1843"/>
    <cellStyle name="Normal 6 3 12" xfId="1844"/>
    <cellStyle name="Normal 6 3 13" xfId="2652"/>
    <cellStyle name="Normal 6 3 2" xfId="1845"/>
    <cellStyle name="Normal 6 3 3" xfId="1846"/>
    <cellStyle name="Normal 6 3 4" xfId="1847"/>
    <cellStyle name="Normal 6 3 5" xfId="1848"/>
    <cellStyle name="Normal 6 3 6" xfId="1849"/>
    <cellStyle name="Normal 6 3 7" xfId="1850"/>
    <cellStyle name="Normal 6 3 8" xfId="1851"/>
    <cellStyle name="Normal 6 3 9" xfId="1852"/>
    <cellStyle name="Normal 6 4" xfId="384"/>
    <cellStyle name="Normal 6 4 10" xfId="1853"/>
    <cellStyle name="Normal 6 4 11" xfId="1854"/>
    <cellStyle name="Normal 6 4 12" xfId="1855"/>
    <cellStyle name="Normal 6 4 2" xfId="1856"/>
    <cellStyle name="Normal 6 4 3" xfId="1857"/>
    <cellStyle name="Normal 6 4 4" xfId="1858"/>
    <cellStyle name="Normal 6 4 5" xfId="1859"/>
    <cellStyle name="Normal 6 4 6" xfId="1860"/>
    <cellStyle name="Normal 6 4 7" xfId="1861"/>
    <cellStyle name="Normal 6 4 8" xfId="1862"/>
    <cellStyle name="Normal 6 4 9" xfId="1863"/>
    <cellStyle name="Normal 6 5" xfId="760"/>
    <cellStyle name="Normal 6 6" xfId="2578"/>
    <cellStyle name="Normal 60" xfId="687"/>
    <cellStyle name="Normal 60 10" xfId="1864"/>
    <cellStyle name="Normal 60 11" xfId="1865"/>
    <cellStyle name="Normal 60 12" xfId="1866"/>
    <cellStyle name="Normal 60 2" xfId="1867"/>
    <cellStyle name="Normal 60 3" xfId="1868"/>
    <cellStyle name="Normal 60 4" xfId="1869"/>
    <cellStyle name="Normal 60 5" xfId="1870"/>
    <cellStyle name="Normal 60 6" xfId="1871"/>
    <cellStyle name="Normal 60 7" xfId="1872"/>
    <cellStyle name="Normal 60 8" xfId="1873"/>
    <cellStyle name="Normal 60 9" xfId="1874"/>
    <cellStyle name="Normal 61" xfId="694"/>
    <cellStyle name="Normal 61 10" xfId="1875"/>
    <cellStyle name="Normal 61 11" xfId="1876"/>
    <cellStyle name="Normal 61 12" xfId="1877"/>
    <cellStyle name="Normal 61 2" xfId="1878"/>
    <cellStyle name="Normal 61 3" xfId="1879"/>
    <cellStyle name="Normal 61 4" xfId="1880"/>
    <cellStyle name="Normal 61 5" xfId="1881"/>
    <cellStyle name="Normal 61 6" xfId="1882"/>
    <cellStyle name="Normal 61 7" xfId="1883"/>
    <cellStyle name="Normal 61 8" xfId="1884"/>
    <cellStyle name="Normal 61 9" xfId="1885"/>
    <cellStyle name="Normal 62" xfId="746"/>
    <cellStyle name="Normal 62 10" xfId="1886"/>
    <cellStyle name="Normal 62 11" xfId="1887"/>
    <cellStyle name="Normal 62 12" xfId="1888"/>
    <cellStyle name="Normal 62 2" xfId="1889"/>
    <cellStyle name="Normal 62 3" xfId="1890"/>
    <cellStyle name="Normal 62 4" xfId="1891"/>
    <cellStyle name="Normal 62 5" xfId="1892"/>
    <cellStyle name="Normal 62 6" xfId="1893"/>
    <cellStyle name="Normal 62 7" xfId="1894"/>
    <cellStyle name="Normal 62 8" xfId="1895"/>
    <cellStyle name="Normal 62 9" xfId="1896"/>
    <cellStyle name="Normal 63" xfId="1897"/>
    <cellStyle name="Normal 63 10" xfId="1898"/>
    <cellStyle name="Normal 63 11" xfId="1899"/>
    <cellStyle name="Normal 63 12" xfId="1900"/>
    <cellStyle name="Normal 63 2" xfId="1901"/>
    <cellStyle name="Normal 63 3" xfId="1902"/>
    <cellStyle name="Normal 63 4" xfId="1903"/>
    <cellStyle name="Normal 63 5" xfId="1904"/>
    <cellStyle name="Normal 63 6" xfId="1905"/>
    <cellStyle name="Normal 63 7" xfId="1906"/>
    <cellStyle name="Normal 63 8" xfId="1907"/>
    <cellStyle name="Normal 63 9" xfId="1908"/>
    <cellStyle name="Normal 64" xfId="1909"/>
    <cellStyle name="Normal 64 10" xfId="1910"/>
    <cellStyle name="Normal 64 11" xfId="1911"/>
    <cellStyle name="Normal 64 12" xfId="1912"/>
    <cellStyle name="Normal 64 2" xfId="1913"/>
    <cellStyle name="Normal 64 3" xfId="1914"/>
    <cellStyle name="Normal 64 4" xfId="1915"/>
    <cellStyle name="Normal 64 5" xfId="1916"/>
    <cellStyle name="Normal 64 6" xfId="1917"/>
    <cellStyle name="Normal 64 7" xfId="1918"/>
    <cellStyle name="Normal 64 8" xfId="1919"/>
    <cellStyle name="Normal 64 9" xfId="1920"/>
    <cellStyle name="Normal 65" xfId="1921"/>
    <cellStyle name="Normal 65 10" xfId="1922"/>
    <cellStyle name="Normal 65 11" xfId="1923"/>
    <cellStyle name="Normal 65 12" xfId="1924"/>
    <cellStyle name="Normal 65 2" xfId="1925"/>
    <cellStyle name="Normal 65 3" xfId="1926"/>
    <cellStyle name="Normal 65 4" xfId="1927"/>
    <cellStyle name="Normal 65 5" xfId="1928"/>
    <cellStyle name="Normal 65 6" xfId="1929"/>
    <cellStyle name="Normal 65 7" xfId="1930"/>
    <cellStyle name="Normal 65 8" xfId="1931"/>
    <cellStyle name="Normal 65 9" xfId="1932"/>
    <cellStyle name="Normal 66" xfId="1933"/>
    <cellStyle name="Normal 66 10" xfId="1934"/>
    <cellStyle name="Normal 66 11" xfId="1935"/>
    <cellStyle name="Normal 66 12" xfId="1936"/>
    <cellStyle name="Normal 66 13" xfId="1937"/>
    <cellStyle name="Normal 66 2" xfId="1938"/>
    <cellStyle name="Normal 66 2 10" xfId="1939"/>
    <cellStyle name="Normal 66 2 11" xfId="1940"/>
    <cellStyle name="Normal 66 2 12" xfId="1941"/>
    <cellStyle name="Normal 66 2 2" xfId="1942"/>
    <cellStyle name="Normal 66 2 3" xfId="1943"/>
    <cellStyle name="Normal 66 2 4" xfId="1944"/>
    <cellStyle name="Normal 66 2 5" xfId="1945"/>
    <cellStyle name="Normal 66 2 6" xfId="1946"/>
    <cellStyle name="Normal 66 2 7" xfId="1947"/>
    <cellStyle name="Normal 66 2 8" xfId="1948"/>
    <cellStyle name="Normal 66 2 9" xfId="1949"/>
    <cellStyle name="Normal 66 3" xfId="1950"/>
    <cellStyle name="Normal 66 4" xfId="1951"/>
    <cellStyle name="Normal 66 5" xfId="1952"/>
    <cellStyle name="Normal 66 6" xfId="1953"/>
    <cellStyle name="Normal 66 7" xfId="1954"/>
    <cellStyle name="Normal 66 8" xfId="1955"/>
    <cellStyle name="Normal 66 9" xfId="1956"/>
    <cellStyle name="Normal 67" xfId="1957"/>
    <cellStyle name="Normal 67 10" xfId="1958"/>
    <cellStyle name="Normal 67 11" xfId="1959"/>
    <cellStyle name="Normal 67 12" xfId="1960"/>
    <cellStyle name="Normal 67 2" xfId="1961"/>
    <cellStyle name="Normal 67 3" xfId="1962"/>
    <cellStyle name="Normal 67 4" xfId="1963"/>
    <cellStyle name="Normal 67 5" xfId="1964"/>
    <cellStyle name="Normal 67 6" xfId="1965"/>
    <cellStyle name="Normal 67 7" xfId="1966"/>
    <cellStyle name="Normal 67 8" xfId="1967"/>
    <cellStyle name="Normal 67 9" xfId="1968"/>
    <cellStyle name="Normal 68" xfId="2191"/>
    <cellStyle name="Normal 69" xfId="2207"/>
    <cellStyle name="Normal 7" xfId="385"/>
    <cellStyle name="Normal 7 2" xfId="386"/>
    <cellStyle name="Normal 7 3" xfId="2579"/>
    <cellStyle name="Normal 70" xfId="2208"/>
    <cellStyle name="Normal 71" xfId="2209"/>
    <cellStyle name="Normal 71 2" xfId="2222"/>
    <cellStyle name="Normal 72" xfId="2210"/>
    <cellStyle name="Normal 73" xfId="2219"/>
    <cellStyle name="Normal 74" xfId="2580"/>
    <cellStyle name="Normal 75" xfId="2581"/>
    <cellStyle name="Normal 76" xfId="2582"/>
    <cellStyle name="Normal 77" xfId="2583"/>
    <cellStyle name="Normal 78" xfId="2584"/>
    <cellStyle name="Normal 79" xfId="2585"/>
    <cellStyle name="Normal 8" xfId="387"/>
    <cellStyle name="Normal 8 2" xfId="537"/>
    <cellStyle name="Normal 8 3" xfId="2586"/>
    <cellStyle name="Normal 80" xfId="2587"/>
    <cellStyle name="Normal 81" xfId="2588"/>
    <cellStyle name="Normal 82" xfId="2589"/>
    <cellStyle name="Normal 83" xfId="2590"/>
    <cellStyle name="Normal 84" xfId="2591"/>
    <cellStyle name="Normal 85" xfId="2592"/>
    <cellStyle name="Normal 86" xfId="2593"/>
    <cellStyle name="Normal 87" xfId="2594"/>
    <cellStyle name="Normal 88" xfId="2595"/>
    <cellStyle name="Normal 89" xfId="2596"/>
    <cellStyle name="Normal 9" xfId="388"/>
    <cellStyle name="Normal 9 10" xfId="1969"/>
    <cellStyle name="Normal 9 11" xfId="1970"/>
    <cellStyle name="Normal 9 12" xfId="1971"/>
    <cellStyle name="Normal 9 13" xfId="1972"/>
    <cellStyle name="Normal 9 14" xfId="1973"/>
    <cellStyle name="Normal 9 15" xfId="1974"/>
    <cellStyle name="Normal 9 16" xfId="2597"/>
    <cellStyle name="Normal 9 2" xfId="389"/>
    <cellStyle name="Normal 9 2 2" xfId="539"/>
    <cellStyle name="Normal 9 2 2 10" xfId="1975"/>
    <cellStyle name="Normal 9 2 2 11" xfId="1976"/>
    <cellStyle name="Normal 9 2 2 12" xfId="1977"/>
    <cellStyle name="Normal 9 2 2 2" xfId="1978"/>
    <cellStyle name="Normal 9 2 2 3" xfId="1979"/>
    <cellStyle name="Normal 9 2 2 4" xfId="1980"/>
    <cellStyle name="Normal 9 2 2 5" xfId="1981"/>
    <cellStyle name="Normal 9 2 2 6" xfId="1982"/>
    <cellStyle name="Normal 9 2 2 7" xfId="1983"/>
    <cellStyle name="Normal 9 2 2 8" xfId="1984"/>
    <cellStyle name="Normal 9 2 2 9" xfId="1985"/>
    <cellStyle name="Normal 9 2 3" xfId="604"/>
    <cellStyle name="Normal 9 2 3 10" xfId="1986"/>
    <cellStyle name="Normal 9 2 3 11" xfId="1987"/>
    <cellStyle name="Normal 9 2 3 12" xfId="1988"/>
    <cellStyle name="Normal 9 2 3 2" xfId="1989"/>
    <cellStyle name="Normal 9 2 3 3" xfId="1990"/>
    <cellStyle name="Normal 9 2 3 4" xfId="1991"/>
    <cellStyle name="Normal 9 2 3 5" xfId="1992"/>
    <cellStyle name="Normal 9 2 3 6" xfId="1993"/>
    <cellStyle name="Normal 9 2 3 7" xfId="1994"/>
    <cellStyle name="Normal 9 2 3 8" xfId="1995"/>
    <cellStyle name="Normal 9 2 3 9" xfId="1996"/>
    <cellStyle name="Normal 9 3" xfId="538"/>
    <cellStyle name="Normal 9 3 10" xfId="1997"/>
    <cellStyle name="Normal 9 3 11" xfId="1998"/>
    <cellStyle name="Normal 9 3 12" xfId="1999"/>
    <cellStyle name="Normal 9 3 2" xfId="2000"/>
    <cellStyle name="Normal 9 3 3" xfId="2001"/>
    <cellStyle name="Normal 9 3 4" xfId="2002"/>
    <cellStyle name="Normal 9 3 5" xfId="2003"/>
    <cellStyle name="Normal 9 3 6" xfId="2004"/>
    <cellStyle name="Normal 9 3 7" xfId="2005"/>
    <cellStyle name="Normal 9 3 8" xfId="2006"/>
    <cellStyle name="Normal 9 3 9" xfId="2007"/>
    <cellStyle name="Normal 9 4" xfId="603"/>
    <cellStyle name="Normal 9 4 10" xfId="2008"/>
    <cellStyle name="Normal 9 4 11" xfId="2009"/>
    <cellStyle name="Normal 9 4 12" xfId="2010"/>
    <cellStyle name="Normal 9 4 2" xfId="2011"/>
    <cellStyle name="Normal 9 4 3" xfId="2012"/>
    <cellStyle name="Normal 9 4 4" xfId="2013"/>
    <cellStyle name="Normal 9 4 5" xfId="2014"/>
    <cellStyle name="Normal 9 4 6" xfId="2015"/>
    <cellStyle name="Normal 9 4 7" xfId="2016"/>
    <cellStyle name="Normal 9 4 8" xfId="2017"/>
    <cellStyle name="Normal 9 4 9" xfId="2018"/>
    <cellStyle name="Normal 9 5" xfId="2019"/>
    <cellStyle name="Normal 9 6" xfId="2020"/>
    <cellStyle name="Normal 9 7" xfId="2021"/>
    <cellStyle name="Normal 9 8" xfId="2022"/>
    <cellStyle name="Normal 9 9" xfId="2023"/>
    <cellStyle name="Normal 9_30000 lits 12m detailed estimate" xfId="2598"/>
    <cellStyle name="Normal 90" xfId="2599"/>
    <cellStyle name="Normal 91" xfId="2600"/>
    <cellStyle name="Normal 92" xfId="2601"/>
    <cellStyle name="Normal 93" xfId="2602"/>
    <cellStyle name="Normal 94" xfId="2603"/>
    <cellStyle name="Normal 95" xfId="2604"/>
    <cellStyle name="Normal 96" xfId="2605"/>
    <cellStyle name="Normal 97" xfId="2606"/>
    <cellStyle name="Normal 98" xfId="2607"/>
    <cellStyle name="Normal 99" xfId="2608"/>
    <cellStyle name="Normal_04 VRNR CWSS P'MAIN 03.12.10" xfId="607"/>
    <cellStyle name="Normal_10 Sump 8.00 ll  THIRUNELVELI DIST." xfId="676"/>
    <cellStyle name="Normal_14 sr" xfId="782"/>
    <cellStyle name="Normal_26 CWSS TO VNR PMAIN Seevalaperi" xfId="2214"/>
    <cellStyle name="Normal_40 SRVNRSEVALAPERI" xfId="2221"/>
    <cellStyle name="Normal_A1-A12  maniBOQ 9th call" xfId="684"/>
    <cellStyle name="Normal_MELUR  CWSS  p set sch Pack II without  rate" xfId="2212"/>
    <cellStyle name="Normal_Melur BOQ HW at Kuzhitalai 2" xfId="2213"/>
    <cellStyle name="Normal_Melur BOQ HW at Kuzhitalai 3" xfId="691"/>
    <cellStyle name="Normal_pmainsch" xfId="2215"/>
    <cellStyle name="Normal_pumpset_1" xfId="693"/>
    <cellStyle name="Normal_SHENCOTTAI WAYSIDE DSYS" xfId="2196"/>
    <cellStyle name="Normal_srs" xfId="606"/>
    <cellStyle name="Normal_sump3 3" xfId="677"/>
    <cellStyle name="Normal_Thadi dsys" xfId="685"/>
    <cellStyle name="Normal_Turbine-P'set1_srs1" xfId="783"/>
    <cellStyle name="Normal_Turbine-P'set1_srs1_16-25VNR CWSS TREATMENT UNIT" xfId="759"/>
    <cellStyle name="Norm䌀l" xfId="390"/>
    <cellStyle name="Norm䌀l 10" xfId="540"/>
    <cellStyle name="Norm䌀l 11" xfId="541"/>
    <cellStyle name="Norm䌀l 12" xfId="542"/>
    <cellStyle name="Norm䌀l 13" xfId="543"/>
    <cellStyle name="Norm䌀l 14" xfId="544"/>
    <cellStyle name="Norm䌀l 15" xfId="545"/>
    <cellStyle name="Norm䌀l 16" xfId="546"/>
    <cellStyle name="Norm䌀l 17" xfId="547"/>
    <cellStyle name="Norm䌀l 18" xfId="548"/>
    <cellStyle name="Norm䌀l 19" xfId="549"/>
    <cellStyle name="Norm䌀l 2" xfId="391"/>
    <cellStyle name="Norm䌀l 20" xfId="550"/>
    <cellStyle name="Norm䌀l 21" xfId="551"/>
    <cellStyle name="Norm䌀l 22" xfId="552"/>
    <cellStyle name="Norm䌀l 23" xfId="553"/>
    <cellStyle name="Norm䌀l 24" xfId="554"/>
    <cellStyle name="Norm䌀l 25" xfId="555"/>
    <cellStyle name="Norm䌀l 26" xfId="556"/>
    <cellStyle name="Norm䌀l 27" xfId="557"/>
    <cellStyle name="Norm䌀l 28" xfId="558"/>
    <cellStyle name="Norm䌀l 29" xfId="559"/>
    <cellStyle name="Norm䌀l 3" xfId="560"/>
    <cellStyle name="Norm䌀l 30" xfId="561"/>
    <cellStyle name="Norm䌀l 31" xfId="562"/>
    <cellStyle name="Norm䌀l 32" xfId="563"/>
    <cellStyle name="Norm䌀l 33" xfId="564"/>
    <cellStyle name="Norm䌀l 34" xfId="565"/>
    <cellStyle name="Norm䌀l 35" xfId="566"/>
    <cellStyle name="Norm䌀l 36" xfId="567"/>
    <cellStyle name="Norm䌀l 37" xfId="568"/>
    <cellStyle name="Norm䌀l 38" xfId="569"/>
    <cellStyle name="Norm䌀l 39" xfId="570"/>
    <cellStyle name="Norm䌀l 4" xfId="571"/>
    <cellStyle name="Norm䌀l 40" xfId="572"/>
    <cellStyle name="Norm䌀l 41" xfId="573"/>
    <cellStyle name="Norm䌀l 42" xfId="574"/>
    <cellStyle name="Norm䌀l 43" xfId="750"/>
    <cellStyle name="Norm䌀l 5" xfId="575"/>
    <cellStyle name="Norm䌀l 6" xfId="576"/>
    <cellStyle name="Norm䌀l 7" xfId="577"/>
    <cellStyle name="Norm䌀l 8" xfId="578"/>
    <cellStyle name="Norm䌀l 9" xfId="579"/>
    <cellStyle name="Note 2" xfId="392"/>
    <cellStyle name="Note 2 10" xfId="2024"/>
    <cellStyle name="Note 2 11" xfId="2025"/>
    <cellStyle name="Note 2 12" xfId="2026"/>
    <cellStyle name="Note 2 13" xfId="2027"/>
    <cellStyle name="Note 2 14" xfId="2028"/>
    <cellStyle name="Note 2 15" xfId="2029"/>
    <cellStyle name="Note 2 16" xfId="2030"/>
    <cellStyle name="Note 2 17" xfId="2609"/>
    <cellStyle name="Note 2 18" xfId="2610"/>
    <cellStyle name="Note 2 19" xfId="2611"/>
    <cellStyle name="Note 2 2" xfId="393"/>
    <cellStyle name="Note 2 2 10" xfId="2031"/>
    <cellStyle name="Note 2 2 11" xfId="2032"/>
    <cellStyle name="Note 2 2 12" xfId="2033"/>
    <cellStyle name="Note 2 2 2" xfId="723"/>
    <cellStyle name="Note 2 2 3" xfId="785"/>
    <cellStyle name="Note 2 2 4" xfId="2034"/>
    <cellStyle name="Note 2 2 5" xfId="2035"/>
    <cellStyle name="Note 2 2 6" xfId="2036"/>
    <cellStyle name="Note 2 2 7" xfId="2037"/>
    <cellStyle name="Note 2 2 8" xfId="2038"/>
    <cellStyle name="Note 2 2 9" xfId="2039"/>
    <cellStyle name="Note 2 20" xfId="2612"/>
    <cellStyle name="Note 2 3" xfId="394"/>
    <cellStyle name="Note 2 3 10" xfId="2040"/>
    <cellStyle name="Note 2 3 11" xfId="2041"/>
    <cellStyle name="Note 2 3 12" xfId="2042"/>
    <cellStyle name="Note 2 3 2" xfId="724"/>
    <cellStyle name="Note 2 3 3" xfId="786"/>
    <cellStyle name="Note 2 3 4" xfId="2043"/>
    <cellStyle name="Note 2 3 5" xfId="2044"/>
    <cellStyle name="Note 2 3 6" xfId="2045"/>
    <cellStyle name="Note 2 3 7" xfId="2046"/>
    <cellStyle name="Note 2 3 8" xfId="2047"/>
    <cellStyle name="Note 2 3 9" xfId="2048"/>
    <cellStyle name="Note 2 4" xfId="395"/>
    <cellStyle name="Note 2 4 10" xfId="2049"/>
    <cellStyle name="Note 2 4 11" xfId="2050"/>
    <cellStyle name="Note 2 4 12" xfId="2051"/>
    <cellStyle name="Note 2 4 2" xfId="725"/>
    <cellStyle name="Note 2 4 3" xfId="787"/>
    <cellStyle name="Note 2 4 4" xfId="2052"/>
    <cellStyle name="Note 2 4 5" xfId="2053"/>
    <cellStyle name="Note 2 4 6" xfId="2054"/>
    <cellStyle name="Note 2 4 7" xfId="2055"/>
    <cellStyle name="Note 2 4 8" xfId="2056"/>
    <cellStyle name="Note 2 4 9" xfId="2057"/>
    <cellStyle name="Note 2 5" xfId="396"/>
    <cellStyle name="Note 2 5 10" xfId="2058"/>
    <cellStyle name="Note 2 5 11" xfId="2059"/>
    <cellStyle name="Note 2 5 12" xfId="2060"/>
    <cellStyle name="Note 2 5 2" xfId="726"/>
    <cellStyle name="Note 2 5 3" xfId="788"/>
    <cellStyle name="Note 2 5 4" xfId="2061"/>
    <cellStyle name="Note 2 5 5" xfId="2062"/>
    <cellStyle name="Note 2 5 6" xfId="2063"/>
    <cellStyle name="Note 2 5 7" xfId="2064"/>
    <cellStyle name="Note 2 5 8" xfId="2065"/>
    <cellStyle name="Note 2 5 9" xfId="2066"/>
    <cellStyle name="Note 2 6" xfId="722"/>
    <cellStyle name="Note 2 7" xfId="784"/>
    <cellStyle name="Note 2 8" xfId="2067"/>
    <cellStyle name="Note 2 9" xfId="2068"/>
    <cellStyle name="Note 2_130000" xfId="397"/>
    <cellStyle name="Note 3" xfId="398"/>
    <cellStyle name="Note 3 10" xfId="2069"/>
    <cellStyle name="Note 3 11" xfId="2070"/>
    <cellStyle name="Note 3 12" xfId="2071"/>
    <cellStyle name="Note 3 2" xfId="727"/>
    <cellStyle name="Note 3 3" xfId="789"/>
    <cellStyle name="Note 3 4" xfId="2072"/>
    <cellStyle name="Note 3 5" xfId="2073"/>
    <cellStyle name="Note 3 6" xfId="2074"/>
    <cellStyle name="Note 3 7" xfId="2075"/>
    <cellStyle name="Note 3 8" xfId="2076"/>
    <cellStyle name="Note 3 9" xfId="2077"/>
    <cellStyle name="Note 4" xfId="399"/>
    <cellStyle name="Note 4 10" xfId="2078"/>
    <cellStyle name="Note 4 11" xfId="2079"/>
    <cellStyle name="Note 4 12" xfId="2080"/>
    <cellStyle name="Note 4 2" xfId="728"/>
    <cellStyle name="Note 4 3" xfId="790"/>
    <cellStyle name="Note 4 4" xfId="2081"/>
    <cellStyle name="Note 4 5" xfId="2082"/>
    <cellStyle name="Note 4 6" xfId="2083"/>
    <cellStyle name="Note 4 7" xfId="2084"/>
    <cellStyle name="Note 4 8" xfId="2085"/>
    <cellStyle name="Note 4 9" xfId="2086"/>
    <cellStyle name="Note 5" xfId="400"/>
    <cellStyle name="Note 5 10" xfId="2087"/>
    <cellStyle name="Note 5 11" xfId="2088"/>
    <cellStyle name="Note 5 12" xfId="2089"/>
    <cellStyle name="Note 5 2" xfId="729"/>
    <cellStyle name="Note 5 3" xfId="791"/>
    <cellStyle name="Note 5 4" xfId="2090"/>
    <cellStyle name="Note 5 5" xfId="2091"/>
    <cellStyle name="Note 5 6" xfId="2092"/>
    <cellStyle name="Note 5 7" xfId="2093"/>
    <cellStyle name="Note 5 8" xfId="2094"/>
    <cellStyle name="Note 5 9" xfId="2095"/>
    <cellStyle name="Note 6" xfId="580"/>
    <cellStyle name="Note 7" xfId="749"/>
    <cellStyle name="Output 2" xfId="401"/>
    <cellStyle name="Output 2 10" xfId="2096"/>
    <cellStyle name="Output 2 11" xfId="2097"/>
    <cellStyle name="Output 2 12" xfId="2098"/>
    <cellStyle name="Output 2 13" xfId="2099"/>
    <cellStyle name="Output 2 14" xfId="2100"/>
    <cellStyle name="Output 2 15" xfId="2101"/>
    <cellStyle name="Output 2 16" xfId="2102"/>
    <cellStyle name="Output 2 17" xfId="2613"/>
    <cellStyle name="Output 2 18" xfId="2614"/>
    <cellStyle name="Output 2 19" xfId="2615"/>
    <cellStyle name="Output 2 2" xfId="402"/>
    <cellStyle name="Output 2 2 10" xfId="2103"/>
    <cellStyle name="Output 2 2 11" xfId="2104"/>
    <cellStyle name="Output 2 2 12" xfId="2105"/>
    <cellStyle name="Output 2 2 2" xfId="731"/>
    <cellStyle name="Output 2 2 3" xfId="793"/>
    <cellStyle name="Output 2 2 4" xfId="2106"/>
    <cellStyle name="Output 2 2 5" xfId="2107"/>
    <cellStyle name="Output 2 2 6" xfId="2108"/>
    <cellStyle name="Output 2 2 7" xfId="2109"/>
    <cellStyle name="Output 2 2 8" xfId="2110"/>
    <cellStyle name="Output 2 2 9" xfId="2111"/>
    <cellStyle name="Output 2 20" xfId="2616"/>
    <cellStyle name="Output 2 3" xfId="403"/>
    <cellStyle name="Output 2 3 10" xfId="2112"/>
    <cellStyle name="Output 2 3 11" xfId="2113"/>
    <cellStyle name="Output 2 3 12" xfId="2114"/>
    <cellStyle name="Output 2 3 2" xfId="732"/>
    <cellStyle name="Output 2 3 3" xfId="794"/>
    <cellStyle name="Output 2 3 4" xfId="2115"/>
    <cellStyle name="Output 2 3 5" xfId="2116"/>
    <cellStyle name="Output 2 3 6" xfId="2117"/>
    <cellStyle name="Output 2 3 7" xfId="2118"/>
    <cellStyle name="Output 2 3 8" xfId="2119"/>
    <cellStyle name="Output 2 3 9" xfId="2120"/>
    <cellStyle name="Output 2 4" xfId="404"/>
    <cellStyle name="Output 2 4 10" xfId="2121"/>
    <cellStyle name="Output 2 4 11" xfId="2122"/>
    <cellStyle name="Output 2 4 12" xfId="2123"/>
    <cellStyle name="Output 2 4 2" xfId="733"/>
    <cellStyle name="Output 2 4 3" xfId="795"/>
    <cellStyle name="Output 2 4 4" xfId="2124"/>
    <cellStyle name="Output 2 4 5" xfId="2125"/>
    <cellStyle name="Output 2 4 6" xfId="2126"/>
    <cellStyle name="Output 2 4 7" xfId="2127"/>
    <cellStyle name="Output 2 4 8" xfId="2128"/>
    <cellStyle name="Output 2 4 9" xfId="2129"/>
    <cellStyle name="Output 2 5" xfId="405"/>
    <cellStyle name="Output 2 5 10" xfId="2130"/>
    <cellStyle name="Output 2 5 11" xfId="2131"/>
    <cellStyle name="Output 2 5 12" xfId="2132"/>
    <cellStyle name="Output 2 5 2" xfId="734"/>
    <cellStyle name="Output 2 5 3" xfId="796"/>
    <cellStyle name="Output 2 5 4" xfId="2133"/>
    <cellStyle name="Output 2 5 5" xfId="2134"/>
    <cellStyle name="Output 2 5 6" xfId="2135"/>
    <cellStyle name="Output 2 5 7" xfId="2136"/>
    <cellStyle name="Output 2 5 8" xfId="2137"/>
    <cellStyle name="Output 2 5 9" xfId="2138"/>
    <cellStyle name="Output 2 6" xfId="730"/>
    <cellStyle name="Output 2 7" xfId="792"/>
    <cellStyle name="Output 2 8" xfId="2139"/>
    <cellStyle name="Output 2 9" xfId="2140"/>
    <cellStyle name="Output 2_130000" xfId="406"/>
    <cellStyle name="Output 3" xfId="407"/>
    <cellStyle name="Output 3 10" xfId="2141"/>
    <cellStyle name="Output 3 11" xfId="2142"/>
    <cellStyle name="Output 3 12" xfId="2143"/>
    <cellStyle name="Output 3 2" xfId="735"/>
    <cellStyle name="Output 3 3" xfId="797"/>
    <cellStyle name="Output 3 4" xfId="2144"/>
    <cellStyle name="Output 3 5" xfId="2145"/>
    <cellStyle name="Output 3 6" xfId="2146"/>
    <cellStyle name="Output 3 7" xfId="2147"/>
    <cellStyle name="Output 3 8" xfId="2148"/>
    <cellStyle name="Output 3 9" xfId="2149"/>
    <cellStyle name="Output 4" xfId="408"/>
    <cellStyle name="Output 4 10" xfId="2150"/>
    <cellStyle name="Output 4 11" xfId="2151"/>
    <cellStyle name="Output 4 12" xfId="2152"/>
    <cellStyle name="Output 4 2" xfId="736"/>
    <cellStyle name="Output 4 3" xfId="798"/>
    <cellStyle name="Output 4 4" xfId="2153"/>
    <cellStyle name="Output 4 5" xfId="2154"/>
    <cellStyle name="Output 4 6" xfId="2155"/>
    <cellStyle name="Output 4 7" xfId="2156"/>
    <cellStyle name="Output 4 8" xfId="2157"/>
    <cellStyle name="Output 4 9" xfId="2158"/>
    <cellStyle name="Output 5" xfId="409"/>
    <cellStyle name="Output 5 10" xfId="2159"/>
    <cellStyle name="Output 5 11" xfId="2160"/>
    <cellStyle name="Output 5 12" xfId="2161"/>
    <cellStyle name="Output 5 2" xfId="737"/>
    <cellStyle name="Output 5 3" xfId="799"/>
    <cellStyle name="Output 5 4" xfId="2162"/>
    <cellStyle name="Output 5 5" xfId="2163"/>
    <cellStyle name="Output 5 6" xfId="2164"/>
    <cellStyle name="Output 5 7" xfId="2165"/>
    <cellStyle name="Output 5 8" xfId="2166"/>
    <cellStyle name="Output 5 9" xfId="2167"/>
    <cellStyle name="Output 6" xfId="581"/>
    <cellStyle name="Output 7" xfId="748"/>
    <cellStyle name="Percent [2]" xfId="2617"/>
    <cellStyle name="Percent 2" xfId="410"/>
    <cellStyle name="Percent 2 2" xfId="411"/>
    <cellStyle name="Percent 2 3" xfId="412"/>
    <cellStyle name="Percent 2 4" xfId="678"/>
    <cellStyle name="Percent 2 5" xfId="2618"/>
    <cellStyle name="Percent 3" xfId="413"/>
    <cellStyle name="Percent 3 2" xfId="414"/>
    <cellStyle name="Percent 3 3" xfId="415"/>
    <cellStyle name="Percent 3 4" xfId="2619"/>
    <cellStyle name="Percent 3 5" xfId="2620"/>
    <cellStyle name="Percent 3 6" xfId="2621"/>
    <cellStyle name="Percent 3 7" xfId="2622"/>
    <cellStyle name="Percent 3 8" xfId="2623"/>
    <cellStyle name="Percent 3 9" xfId="2654"/>
    <cellStyle name="Percent 4" xfId="416"/>
    <cellStyle name="Percent 4 2" xfId="2624"/>
    <cellStyle name="Percent 4 3" xfId="2625"/>
    <cellStyle name="Percent 4 4" xfId="2626"/>
    <cellStyle name="Percent 4 5" xfId="2627"/>
    <cellStyle name="Percent 4 6" xfId="2628"/>
    <cellStyle name="Percent 4 7" xfId="2655"/>
    <cellStyle name="Percent 5" xfId="417"/>
    <cellStyle name="Percent 5 2" xfId="605"/>
    <cellStyle name="Percent 5 2 10" xfId="2168"/>
    <cellStyle name="Percent 5 2 11" xfId="2169"/>
    <cellStyle name="Percent 5 2 12" xfId="2170"/>
    <cellStyle name="Percent 5 2 13" xfId="2171"/>
    <cellStyle name="Percent 5 2 2" xfId="679"/>
    <cellStyle name="Percent 5 2 2 10" xfId="2172"/>
    <cellStyle name="Percent 5 2 2 11" xfId="2173"/>
    <cellStyle name="Percent 5 2 2 12" xfId="2174"/>
    <cellStyle name="Percent 5 2 2 2" xfId="2175"/>
    <cellStyle name="Percent 5 2 2 3" xfId="2176"/>
    <cellStyle name="Percent 5 2 2 4" xfId="2177"/>
    <cellStyle name="Percent 5 2 2 5" xfId="2178"/>
    <cellStyle name="Percent 5 2 2 6" xfId="2179"/>
    <cellStyle name="Percent 5 2 2 7" xfId="2180"/>
    <cellStyle name="Percent 5 2 2 8" xfId="2181"/>
    <cellStyle name="Percent 5 2 2 9" xfId="2182"/>
    <cellStyle name="Percent 5 2 3" xfId="2183"/>
    <cellStyle name="Percent 5 2 4" xfId="2184"/>
    <cellStyle name="Percent 5 2 5" xfId="2185"/>
    <cellStyle name="Percent 5 2 6" xfId="2186"/>
    <cellStyle name="Percent 5 2 7" xfId="2187"/>
    <cellStyle name="Percent 5 2 8" xfId="2188"/>
    <cellStyle name="Percent 5 2 9" xfId="2189"/>
    <cellStyle name="Percent 5 3" xfId="2656"/>
    <cellStyle name="Style 1" xfId="418"/>
    <cellStyle name="Style 2" xfId="419"/>
    <cellStyle name="Times New Roman" xfId="2629"/>
    <cellStyle name="Title 2" xfId="420"/>
    <cellStyle name="Title 2 2" xfId="421"/>
    <cellStyle name="Title 2 2 2" xfId="680"/>
    <cellStyle name="Title 2 3" xfId="422"/>
    <cellStyle name="Title 2 4" xfId="423"/>
    <cellStyle name="Title 2 5" xfId="424"/>
    <cellStyle name="Title 2 6" xfId="2630"/>
    <cellStyle name="Title 3" xfId="425"/>
    <cellStyle name="Title 4" xfId="426"/>
    <cellStyle name="Title 5" xfId="427"/>
    <cellStyle name="Title 6" xfId="582"/>
    <cellStyle name="Total 2" xfId="428"/>
    <cellStyle name="Total 2 10" xfId="2631"/>
    <cellStyle name="Total 2 11" xfId="2632"/>
    <cellStyle name="Total 2 2" xfId="429"/>
    <cellStyle name="Total 2 2 2" xfId="739"/>
    <cellStyle name="Total 2 2 3" xfId="801"/>
    <cellStyle name="Total 2 3" xfId="430"/>
    <cellStyle name="Total 2 3 2" xfId="740"/>
    <cellStyle name="Total 2 3 3" xfId="802"/>
    <cellStyle name="Total 2 4" xfId="431"/>
    <cellStyle name="Total 2 4 2" xfId="741"/>
    <cellStyle name="Total 2 4 3" xfId="803"/>
    <cellStyle name="Total 2 5" xfId="432"/>
    <cellStyle name="Total 2 5 2" xfId="742"/>
    <cellStyle name="Total 2 5 3" xfId="804"/>
    <cellStyle name="Total 2 6" xfId="738"/>
    <cellStyle name="Total 2 7" xfId="800"/>
    <cellStyle name="Total 2 8" xfId="2633"/>
    <cellStyle name="Total 2 9" xfId="2634"/>
    <cellStyle name="Total 3" xfId="433"/>
    <cellStyle name="Total 3 2" xfId="743"/>
    <cellStyle name="Total 3 3" xfId="805"/>
    <cellStyle name="Total 4" xfId="434"/>
    <cellStyle name="Total 4 2" xfId="744"/>
    <cellStyle name="Total 4 3" xfId="806"/>
    <cellStyle name="Total 5" xfId="435"/>
    <cellStyle name="Total 5 2" xfId="745"/>
    <cellStyle name="Total 5 3" xfId="807"/>
    <cellStyle name="Total 6" xfId="583"/>
    <cellStyle name="Total 7" xfId="747"/>
    <cellStyle name="Tusental (0)_pldt" xfId="2635"/>
    <cellStyle name="Tusental_pldt" xfId="2636"/>
    <cellStyle name="Valuta (0)_pldt" xfId="2637"/>
    <cellStyle name="Valuta_pldt" xfId="2638"/>
    <cellStyle name="Warning Text 2" xfId="437"/>
    <cellStyle name="Warning Text 2 2" xfId="438"/>
    <cellStyle name="Warning Text 2 3" xfId="439"/>
    <cellStyle name="Warning Text 2 4" xfId="440"/>
    <cellStyle name="Warning Text 2 5" xfId="441"/>
    <cellStyle name="Warning Text 3" xfId="442"/>
    <cellStyle name="Warning Text 4" xfId="443"/>
    <cellStyle name="Warning Text 5" xfId="444"/>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xml"/><Relationship Id="rId117" Type="http://schemas.openxmlformats.org/officeDocument/2006/relationships/externalLink" Target="externalLinks/externalLink92.xml"/><Relationship Id="rId21" Type="http://schemas.openxmlformats.org/officeDocument/2006/relationships/worksheet" Target="worksheets/sheet21.xml"/><Relationship Id="rId42" Type="http://schemas.openxmlformats.org/officeDocument/2006/relationships/externalLink" Target="externalLinks/externalLink17.xml"/><Relationship Id="rId47" Type="http://schemas.openxmlformats.org/officeDocument/2006/relationships/externalLink" Target="externalLinks/externalLink22.xml"/><Relationship Id="rId63" Type="http://schemas.openxmlformats.org/officeDocument/2006/relationships/externalLink" Target="externalLinks/externalLink38.xml"/><Relationship Id="rId68" Type="http://schemas.openxmlformats.org/officeDocument/2006/relationships/externalLink" Target="externalLinks/externalLink43.xml"/><Relationship Id="rId84" Type="http://schemas.openxmlformats.org/officeDocument/2006/relationships/externalLink" Target="externalLinks/externalLink59.xml"/><Relationship Id="rId89" Type="http://schemas.openxmlformats.org/officeDocument/2006/relationships/externalLink" Target="externalLinks/externalLink64.xml"/><Relationship Id="rId112" Type="http://schemas.openxmlformats.org/officeDocument/2006/relationships/externalLink" Target="externalLinks/externalLink87.xml"/><Relationship Id="rId133" Type="http://schemas.openxmlformats.org/officeDocument/2006/relationships/externalLink" Target="externalLinks/externalLink108.xml"/><Relationship Id="rId138" Type="http://schemas.openxmlformats.org/officeDocument/2006/relationships/externalLink" Target="externalLinks/externalLink113.xml"/><Relationship Id="rId154" Type="http://schemas.openxmlformats.org/officeDocument/2006/relationships/externalLink" Target="externalLinks/externalLink129.xml"/><Relationship Id="rId159" Type="http://schemas.openxmlformats.org/officeDocument/2006/relationships/externalLink" Target="externalLinks/externalLink134.xml"/><Relationship Id="rId175" Type="http://schemas.openxmlformats.org/officeDocument/2006/relationships/externalLink" Target="externalLinks/externalLink150.xml"/><Relationship Id="rId170" Type="http://schemas.openxmlformats.org/officeDocument/2006/relationships/externalLink" Target="externalLinks/externalLink145.xml"/><Relationship Id="rId16" Type="http://schemas.openxmlformats.org/officeDocument/2006/relationships/worksheet" Target="worksheets/sheet16.xml"/><Relationship Id="rId107" Type="http://schemas.openxmlformats.org/officeDocument/2006/relationships/externalLink" Target="externalLinks/externalLink82.xml"/><Relationship Id="rId11" Type="http://schemas.openxmlformats.org/officeDocument/2006/relationships/worksheet" Target="worksheets/sheet11.xml"/><Relationship Id="rId32" Type="http://schemas.openxmlformats.org/officeDocument/2006/relationships/externalLink" Target="externalLinks/externalLink7.xml"/><Relationship Id="rId37" Type="http://schemas.openxmlformats.org/officeDocument/2006/relationships/externalLink" Target="externalLinks/externalLink12.xml"/><Relationship Id="rId53" Type="http://schemas.openxmlformats.org/officeDocument/2006/relationships/externalLink" Target="externalLinks/externalLink28.xml"/><Relationship Id="rId58" Type="http://schemas.openxmlformats.org/officeDocument/2006/relationships/externalLink" Target="externalLinks/externalLink33.xml"/><Relationship Id="rId74" Type="http://schemas.openxmlformats.org/officeDocument/2006/relationships/externalLink" Target="externalLinks/externalLink49.xml"/><Relationship Id="rId79" Type="http://schemas.openxmlformats.org/officeDocument/2006/relationships/externalLink" Target="externalLinks/externalLink54.xml"/><Relationship Id="rId102" Type="http://schemas.openxmlformats.org/officeDocument/2006/relationships/externalLink" Target="externalLinks/externalLink77.xml"/><Relationship Id="rId123" Type="http://schemas.openxmlformats.org/officeDocument/2006/relationships/externalLink" Target="externalLinks/externalLink98.xml"/><Relationship Id="rId128" Type="http://schemas.openxmlformats.org/officeDocument/2006/relationships/externalLink" Target="externalLinks/externalLink103.xml"/><Relationship Id="rId144" Type="http://schemas.openxmlformats.org/officeDocument/2006/relationships/externalLink" Target="externalLinks/externalLink119.xml"/><Relationship Id="rId149" Type="http://schemas.openxmlformats.org/officeDocument/2006/relationships/externalLink" Target="externalLinks/externalLink124.xml"/><Relationship Id="rId5" Type="http://schemas.openxmlformats.org/officeDocument/2006/relationships/worksheet" Target="worksheets/sheet5.xml"/><Relationship Id="rId90" Type="http://schemas.openxmlformats.org/officeDocument/2006/relationships/externalLink" Target="externalLinks/externalLink65.xml"/><Relationship Id="rId95" Type="http://schemas.openxmlformats.org/officeDocument/2006/relationships/externalLink" Target="externalLinks/externalLink70.xml"/><Relationship Id="rId160" Type="http://schemas.openxmlformats.org/officeDocument/2006/relationships/externalLink" Target="externalLinks/externalLink135.xml"/><Relationship Id="rId165" Type="http://schemas.openxmlformats.org/officeDocument/2006/relationships/externalLink" Target="externalLinks/externalLink140.xml"/><Relationship Id="rId181"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externalLink" Target="externalLinks/externalLink2.xml"/><Relationship Id="rId43" Type="http://schemas.openxmlformats.org/officeDocument/2006/relationships/externalLink" Target="externalLinks/externalLink18.xml"/><Relationship Id="rId48" Type="http://schemas.openxmlformats.org/officeDocument/2006/relationships/externalLink" Target="externalLinks/externalLink23.xml"/><Relationship Id="rId64" Type="http://schemas.openxmlformats.org/officeDocument/2006/relationships/externalLink" Target="externalLinks/externalLink39.xml"/><Relationship Id="rId69" Type="http://schemas.openxmlformats.org/officeDocument/2006/relationships/externalLink" Target="externalLinks/externalLink44.xml"/><Relationship Id="rId113" Type="http://schemas.openxmlformats.org/officeDocument/2006/relationships/externalLink" Target="externalLinks/externalLink88.xml"/><Relationship Id="rId118" Type="http://schemas.openxmlformats.org/officeDocument/2006/relationships/externalLink" Target="externalLinks/externalLink93.xml"/><Relationship Id="rId134" Type="http://schemas.openxmlformats.org/officeDocument/2006/relationships/externalLink" Target="externalLinks/externalLink109.xml"/><Relationship Id="rId139" Type="http://schemas.openxmlformats.org/officeDocument/2006/relationships/externalLink" Target="externalLinks/externalLink114.xml"/><Relationship Id="rId80" Type="http://schemas.openxmlformats.org/officeDocument/2006/relationships/externalLink" Target="externalLinks/externalLink55.xml"/><Relationship Id="rId85" Type="http://schemas.openxmlformats.org/officeDocument/2006/relationships/externalLink" Target="externalLinks/externalLink60.xml"/><Relationship Id="rId150" Type="http://schemas.openxmlformats.org/officeDocument/2006/relationships/externalLink" Target="externalLinks/externalLink125.xml"/><Relationship Id="rId155" Type="http://schemas.openxmlformats.org/officeDocument/2006/relationships/externalLink" Target="externalLinks/externalLink130.xml"/><Relationship Id="rId171" Type="http://schemas.openxmlformats.org/officeDocument/2006/relationships/externalLink" Target="externalLinks/externalLink146.xml"/><Relationship Id="rId176" Type="http://schemas.openxmlformats.org/officeDocument/2006/relationships/externalLink" Target="externalLinks/externalLink151.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externalLink" Target="externalLinks/externalLink8.xml"/><Relationship Id="rId38" Type="http://schemas.openxmlformats.org/officeDocument/2006/relationships/externalLink" Target="externalLinks/externalLink13.xml"/><Relationship Id="rId59" Type="http://schemas.openxmlformats.org/officeDocument/2006/relationships/externalLink" Target="externalLinks/externalLink34.xml"/><Relationship Id="rId103" Type="http://schemas.openxmlformats.org/officeDocument/2006/relationships/externalLink" Target="externalLinks/externalLink78.xml"/><Relationship Id="rId108" Type="http://schemas.openxmlformats.org/officeDocument/2006/relationships/externalLink" Target="externalLinks/externalLink83.xml"/><Relationship Id="rId124" Type="http://schemas.openxmlformats.org/officeDocument/2006/relationships/externalLink" Target="externalLinks/externalLink99.xml"/><Relationship Id="rId129" Type="http://schemas.openxmlformats.org/officeDocument/2006/relationships/externalLink" Target="externalLinks/externalLink104.xml"/><Relationship Id="rId54" Type="http://schemas.openxmlformats.org/officeDocument/2006/relationships/externalLink" Target="externalLinks/externalLink29.xml"/><Relationship Id="rId70" Type="http://schemas.openxmlformats.org/officeDocument/2006/relationships/externalLink" Target="externalLinks/externalLink45.xml"/><Relationship Id="rId75" Type="http://schemas.openxmlformats.org/officeDocument/2006/relationships/externalLink" Target="externalLinks/externalLink50.xml"/><Relationship Id="rId91" Type="http://schemas.openxmlformats.org/officeDocument/2006/relationships/externalLink" Target="externalLinks/externalLink66.xml"/><Relationship Id="rId96" Type="http://schemas.openxmlformats.org/officeDocument/2006/relationships/externalLink" Target="externalLinks/externalLink71.xml"/><Relationship Id="rId140" Type="http://schemas.openxmlformats.org/officeDocument/2006/relationships/externalLink" Target="externalLinks/externalLink115.xml"/><Relationship Id="rId145" Type="http://schemas.openxmlformats.org/officeDocument/2006/relationships/externalLink" Target="externalLinks/externalLink120.xml"/><Relationship Id="rId161" Type="http://schemas.openxmlformats.org/officeDocument/2006/relationships/externalLink" Target="externalLinks/externalLink136.xml"/><Relationship Id="rId166" Type="http://schemas.openxmlformats.org/officeDocument/2006/relationships/externalLink" Target="externalLinks/externalLink141.xml"/><Relationship Id="rId18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externalLink" Target="externalLinks/externalLink3.xml"/><Relationship Id="rId49" Type="http://schemas.openxmlformats.org/officeDocument/2006/relationships/externalLink" Target="externalLinks/externalLink24.xml"/><Relationship Id="rId114" Type="http://schemas.openxmlformats.org/officeDocument/2006/relationships/externalLink" Target="externalLinks/externalLink89.xml"/><Relationship Id="rId119" Type="http://schemas.openxmlformats.org/officeDocument/2006/relationships/externalLink" Target="externalLinks/externalLink94.xml"/><Relationship Id="rId44" Type="http://schemas.openxmlformats.org/officeDocument/2006/relationships/externalLink" Target="externalLinks/externalLink19.xml"/><Relationship Id="rId60" Type="http://schemas.openxmlformats.org/officeDocument/2006/relationships/externalLink" Target="externalLinks/externalLink35.xml"/><Relationship Id="rId65" Type="http://schemas.openxmlformats.org/officeDocument/2006/relationships/externalLink" Target="externalLinks/externalLink40.xml"/><Relationship Id="rId81" Type="http://schemas.openxmlformats.org/officeDocument/2006/relationships/externalLink" Target="externalLinks/externalLink56.xml"/><Relationship Id="rId86" Type="http://schemas.openxmlformats.org/officeDocument/2006/relationships/externalLink" Target="externalLinks/externalLink61.xml"/><Relationship Id="rId130" Type="http://schemas.openxmlformats.org/officeDocument/2006/relationships/externalLink" Target="externalLinks/externalLink105.xml"/><Relationship Id="rId135" Type="http://schemas.openxmlformats.org/officeDocument/2006/relationships/externalLink" Target="externalLinks/externalLink110.xml"/><Relationship Id="rId151" Type="http://schemas.openxmlformats.org/officeDocument/2006/relationships/externalLink" Target="externalLinks/externalLink126.xml"/><Relationship Id="rId156" Type="http://schemas.openxmlformats.org/officeDocument/2006/relationships/externalLink" Target="externalLinks/externalLink131.xml"/><Relationship Id="rId177" Type="http://schemas.openxmlformats.org/officeDocument/2006/relationships/externalLink" Target="externalLinks/externalLink152.xml"/><Relationship Id="rId4" Type="http://schemas.openxmlformats.org/officeDocument/2006/relationships/worksheet" Target="worksheets/sheet4.xml"/><Relationship Id="rId9" Type="http://schemas.openxmlformats.org/officeDocument/2006/relationships/worksheet" Target="worksheets/sheet9.xml"/><Relationship Id="rId172" Type="http://schemas.openxmlformats.org/officeDocument/2006/relationships/externalLink" Target="externalLinks/externalLink147.xml"/><Relationship Id="rId180"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4.xml"/><Relationship Id="rId109" Type="http://schemas.openxmlformats.org/officeDocument/2006/relationships/externalLink" Target="externalLinks/externalLink84.xml"/><Relationship Id="rId34" Type="http://schemas.openxmlformats.org/officeDocument/2006/relationships/externalLink" Target="externalLinks/externalLink9.xml"/><Relationship Id="rId50" Type="http://schemas.openxmlformats.org/officeDocument/2006/relationships/externalLink" Target="externalLinks/externalLink25.xml"/><Relationship Id="rId55" Type="http://schemas.openxmlformats.org/officeDocument/2006/relationships/externalLink" Target="externalLinks/externalLink30.xml"/><Relationship Id="rId76" Type="http://schemas.openxmlformats.org/officeDocument/2006/relationships/externalLink" Target="externalLinks/externalLink51.xml"/><Relationship Id="rId97" Type="http://schemas.openxmlformats.org/officeDocument/2006/relationships/externalLink" Target="externalLinks/externalLink72.xml"/><Relationship Id="rId104" Type="http://schemas.openxmlformats.org/officeDocument/2006/relationships/externalLink" Target="externalLinks/externalLink79.xml"/><Relationship Id="rId120" Type="http://schemas.openxmlformats.org/officeDocument/2006/relationships/externalLink" Target="externalLinks/externalLink95.xml"/><Relationship Id="rId125" Type="http://schemas.openxmlformats.org/officeDocument/2006/relationships/externalLink" Target="externalLinks/externalLink100.xml"/><Relationship Id="rId141" Type="http://schemas.openxmlformats.org/officeDocument/2006/relationships/externalLink" Target="externalLinks/externalLink116.xml"/><Relationship Id="rId146" Type="http://schemas.openxmlformats.org/officeDocument/2006/relationships/externalLink" Target="externalLinks/externalLink121.xml"/><Relationship Id="rId167" Type="http://schemas.openxmlformats.org/officeDocument/2006/relationships/externalLink" Target="externalLinks/externalLink142.xml"/><Relationship Id="rId7" Type="http://schemas.openxmlformats.org/officeDocument/2006/relationships/worksheet" Target="worksheets/sheet7.xml"/><Relationship Id="rId71" Type="http://schemas.openxmlformats.org/officeDocument/2006/relationships/externalLink" Target="externalLinks/externalLink46.xml"/><Relationship Id="rId92" Type="http://schemas.openxmlformats.org/officeDocument/2006/relationships/externalLink" Target="externalLinks/externalLink67.xml"/><Relationship Id="rId162" Type="http://schemas.openxmlformats.org/officeDocument/2006/relationships/externalLink" Target="externalLinks/externalLink137.xml"/><Relationship Id="rId2" Type="http://schemas.openxmlformats.org/officeDocument/2006/relationships/worksheet" Target="worksheets/sheet2.xml"/><Relationship Id="rId29" Type="http://schemas.openxmlformats.org/officeDocument/2006/relationships/externalLink" Target="externalLinks/externalLink4.xml"/><Relationship Id="rId24" Type="http://schemas.openxmlformats.org/officeDocument/2006/relationships/worksheet" Target="worksheets/sheet24.xml"/><Relationship Id="rId40" Type="http://schemas.openxmlformats.org/officeDocument/2006/relationships/externalLink" Target="externalLinks/externalLink15.xml"/><Relationship Id="rId45" Type="http://schemas.openxmlformats.org/officeDocument/2006/relationships/externalLink" Target="externalLinks/externalLink20.xml"/><Relationship Id="rId66" Type="http://schemas.openxmlformats.org/officeDocument/2006/relationships/externalLink" Target="externalLinks/externalLink41.xml"/><Relationship Id="rId87" Type="http://schemas.openxmlformats.org/officeDocument/2006/relationships/externalLink" Target="externalLinks/externalLink62.xml"/><Relationship Id="rId110" Type="http://schemas.openxmlformats.org/officeDocument/2006/relationships/externalLink" Target="externalLinks/externalLink85.xml"/><Relationship Id="rId115" Type="http://schemas.openxmlformats.org/officeDocument/2006/relationships/externalLink" Target="externalLinks/externalLink90.xml"/><Relationship Id="rId131" Type="http://schemas.openxmlformats.org/officeDocument/2006/relationships/externalLink" Target="externalLinks/externalLink106.xml"/><Relationship Id="rId136" Type="http://schemas.openxmlformats.org/officeDocument/2006/relationships/externalLink" Target="externalLinks/externalLink111.xml"/><Relationship Id="rId157" Type="http://schemas.openxmlformats.org/officeDocument/2006/relationships/externalLink" Target="externalLinks/externalLink132.xml"/><Relationship Id="rId178" Type="http://schemas.openxmlformats.org/officeDocument/2006/relationships/externalLink" Target="externalLinks/externalLink153.xml"/><Relationship Id="rId61" Type="http://schemas.openxmlformats.org/officeDocument/2006/relationships/externalLink" Target="externalLinks/externalLink36.xml"/><Relationship Id="rId82" Type="http://schemas.openxmlformats.org/officeDocument/2006/relationships/externalLink" Target="externalLinks/externalLink57.xml"/><Relationship Id="rId152" Type="http://schemas.openxmlformats.org/officeDocument/2006/relationships/externalLink" Target="externalLinks/externalLink127.xml"/><Relationship Id="rId173" Type="http://schemas.openxmlformats.org/officeDocument/2006/relationships/externalLink" Target="externalLinks/externalLink148.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externalLink" Target="externalLinks/externalLink5.xml"/><Relationship Id="rId35" Type="http://schemas.openxmlformats.org/officeDocument/2006/relationships/externalLink" Target="externalLinks/externalLink10.xml"/><Relationship Id="rId56" Type="http://schemas.openxmlformats.org/officeDocument/2006/relationships/externalLink" Target="externalLinks/externalLink31.xml"/><Relationship Id="rId77" Type="http://schemas.openxmlformats.org/officeDocument/2006/relationships/externalLink" Target="externalLinks/externalLink52.xml"/><Relationship Id="rId100" Type="http://schemas.openxmlformats.org/officeDocument/2006/relationships/externalLink" Target="externalLinks/externalLink75.xml"/><Relationship Id="rId105" Type="http://schemas.openxmlformats.org/officeDocument/2006/relationships/externalLink" Target="externalLinks/externalLink80.xml"/><Relationship Id="rId126" Type="http://schemas.openxmlformats.org/officeDocument/2006/relationships/externalLink" Target="externalLinks/externalLink101.xml"/><Relationship Id="rId147" Type="http://schemas.openxmlformats.org/officeDocument/2006/relationships/externalLink" Target="externalLinks/externalLink122.xml"/><Relationship Id="rId168" Type="http://schemas.openxmlformats.org/officeDocument/2006/relationships/externalLink" Target="externalLinks/externalLink143.xml"/><Relationship Id="rId8" Type="http://schemas.openxmlformats.org/officeDocument/2006/relationships/worksheet" Target="worksheets/sheet8.xml"/><Relationship Id="rId51" Type="http://schemas.openxmlformats.org/officeDocument/2006/relationships/externalLink" Target="externalLinks/externalLink26.xml"/><Relationship Id="rId72" Type="http://schemas.openxmlformats.org/officeDocument/2006/relationships/externalLink" Target="externalLinks/externalLink47.xml"/><Relationship Id="rId93" Type="http://schemas.openxmlformats.org/officeDocument/2006/relationships/externalLink" Target="externalLinks/externalLink68.xml"/><Relationship Id="rId98" Type="http://schemas.openxmlformats.org/officeDocument/2006/relationships/externalLink" Target="externalLinks/externalLink73.xml"/><Relationship Id="rId121" Type="http://schemas.openxmlformats.org/officeDocument/2006/relationships/externalLink" Target="externalLinks/externalLink96.xml"/><Relationship Id="rId142" Type="http://schemas.openxmlformats.org/officeDocument/2006/relationships/externalLink" Target="externalLinks/externalLink117.xml"/><Relationship Id="rId163" Type="http://schemas.openxmlformats.org/officeDocument/2006/relationships/externalLink" Target="externalLinks/externalLink13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externalLink" Target="externalLinks/externalLink21.xml"/><Relationship Id="rId67" Type="http://schemas.openxmlformats.org/officeDocument/2006/relationships/externalLink" Target="externalLinks/externalLink42.xml"/><Relationship Id="rId116" Type="http://schemas.openxmlformats.org/officeDocument/2006/relationships/externalLink" Target="externalLinks/externalLink91.xml"/><Relationship Id="rId137" Type="http://schemas.openxmlformats.org/officeDocument/2006/relationships/externalLink" Target="externalLinks/externalLink112.xml"/><Relationship Id="rId158" Type="http://schemas.openxmlformats.org/officeDocument/2006/relationships/externalLink" Target="externalLinks/externalLink133.xml"/><Relationship Id="rId20" Type="http://schemas.openxmlformats.org/officeDocument/2006/relationships/worksheet" Target="worksheets/sheet20.xml"/><Relationship Id="rId41" Type="http://schemas.openxmlformats.org/officeDocument/2006/relationships/externalLink" Target="externalLinks/externalLink16.xml"/><Relationship Id="rId62" Type="http://schemas.openxmlformats.org/officeDocument/2006/relationships/externalLink" Target="externalLinks/externalLink37.xml"/><Relationship Id="rId83" Type="http://schemas.openxmlformats.org/officeDocument/2006/relationships/externalLink" Target="externalLinks/externalLink58.xml"/><Relationship Id="rId88" Type="http://schemas.openxmlformats.org/officeDocument/2006/relationships/externalLink" Target="externalLinks/externalLink63.xml"/><Relationship Id="rId111" Type="http://schemas.openxmlformats.org/officeDocument/2006/relationships/externalLink" Target="externalLinks/externalLink86.xml"/><Relationship Id="rId132" Type="http://schemas.openxmlformats.org/officeDocument/2006/relationships/externalLink" Target="externalLinks/externalLink107.xml"/><Relationship Id="rId153" Type="http://schemas.openxmlformats.org/officeDocument/2006/relationships/externalLink" Target="externalLinks/externalLink128.xml"/><Relationship Id="rId174" Type="http://schemas.openxmlformats.org/officeDocument/2006/relationships/externalLink" Target="externalLinks/externalLink149.xml"/><Relationship Id="rId179"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externalLink" Target="externalLinks/externalLink11.xml"/><Relationship Id="rId57" Type="http://schemas.openxmlformats.org/officeDocument/2006/relationships/externalLink" Target="externalLinks/externalLink32.xml"/><Relationship Id="rId106" Type="http://schemas.openxmlformats.org/officeDocument/2006/relationships/externalLink" Target="externalLinks/externalLink81.xml"/><Relationship Id="rId127" Type="http://schemas.openxmlformats.org/officeDocument/2006/relationships/externalLink" Target="externalLinks/externalLink102.xml"/><Relationship Id="rId10" Type="http://schemas.openxmlformats.org/officeDocument/2006/relationships/worksheet" Target="worksheets/sheet10.xml"/><Relationship Id="rId31" Type="http://schemas.openxmlformats.org/officeDocument/2006/relationships/externalLink" Target="externalLinks/externalLink6.xml"/><Relationship Id="rId52" Type="http://schemas.openxmlformats.org/officeDocument/2006/relationships/externalLink" Target="externalLinks/externalLink27.xml"/><Relationship Id="rId73" Type="http://schemas.openxmlformats.org/officeDocument/2006/relationships/externalLink" Target="externalLinks/externalLink48.xml"/><Relationship Id="rId78" Type="http://schemas.openxmlformats.org/officeDocument/2006/relationships/externalLink" Target="externalLinks/externalLink53.xml"/><Relationship Id="rId94" Type="http://schemas.openxmlformats.org/officeDocument/2006/relationships/externalLink" Target="externalLinks/externalLink69.xml"/><Relationship Id="rId99" Type="http://schemas.openxmlformats.org/officeDocument/2006/relationships/externalLink" Target="externalLinks/externalLink74.xml"/><Relationship Id="rId101" Type="http://schemas.openxmlformats.org/officeDocument/2006/relationships/externalLink" Target="externalLinks/externalLink76.xml"/><Relationship Id="rId122" Type="http://schemas.openxmlformats.org/officeDocument/2006/relationships/externalLink" Target="externalLinks/externalLink97.xml"/><Relationship Id="rId143" Type="http://schemas.openxmlformats.org/officeDocument/2006/relationships/externalLink" Target="externalLinks/externalLink118.xml"/><Relationship Id="rId148" Type="http://schemas.openxmlformats.org/officeDocument/2006/relationships/externalLink" Target="externalLinks/externalLink123.xml"/><Relationship Id="rId164" Type="http://schemas.openxmlformats.org/officeDocument/2006/relationships/externalLink" Target="externalLinks/externalLink139.xml"/><Relationship Id="rId169" Type="http://schemas.openxmlformats.org/officeDocument/2006/relationships/externalLink" Target="externalLinks/externalLink14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3</xdr:col>
      <xdr:colOff>566280</xdr:colOff>
      <xdr:row>4</xdr:row>
      <xdr:rowOff>244929</xdr:rowOff>
    </xdr:from>
    <xdr:to>
      <xdr:col>7</xdr:col>
      <xdr:colOff>568440</xdr:colOff>
      <xdr:row>13</xdr:row>
      <xdr:rowOff>27214</xdr:rowOff>
    </xdr:to>
    <xdr:pic>
      <xdr:nvPicPr>
        <xdr:cNvPr id="2" name="1475688001472383737">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stretch/>
      </xdr:blipFill>
      <xdr:spPr>
        <a:xfrm>
          <a:off x="2403244" y="1211036"/>
          <a:ext cx="2451446" cy="2326821"/>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SDO%201\Kandamanur%20CWSS\From%20web\61%20MLD%20MDU%20COMP521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d2cw%2005.05.19\SDO%201\Palani%20Devasthanam\Comparative\dESKTOP\SRI\Palani%20Devasthanam\PALANI%20TO%20CE\ESTIMATE\SUMP\4.75%20LL%20.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User3\c\project\SALEM\EXCELFIL\FINAL\237\veera-revised.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2009-10\Roads%2009-10\F1%20-%20F8%20base.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G:\Documents%20and%20Settings\Admin\My%20Documents\Downloads\BODI%20DPR%20FOR%20TS%20final\BODI%20DPR%20%202018-19\ESTIMATE\WTP\FILE\karthik\TO%20SEE%20ALL%20CORRECT\PETER%20SIR\2009-10\Roads%2009-10\F1%20-%20F8%20base.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20C&amp;A\kUZHITHURAI%20WSIS\IV%20Call\Comparative\kUZHITHURAI%20WSIS\KUZHITHURAI%20BOQ.xlsx"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G:\Documents%20and%20Settings\Admin\My%20Documents\Downloads\BODI%20DPR%20FOR%20TS%20final\BODI%20DPR%20%202018-19\ESTIMATE\WTP\FILE\karthik\TO%20SEE%20ALL%20CORRECT\PETER%20SIR\Sens\RIS%20-%20Block%20Panchayat\Kitchen%20shed--2009-2010.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Sens\RIS%20-%20Block%20Panchayat\Kitchen%20shed--2009-2010.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K:\BOQ%20Madurai%20corpn\VELLAKOIL%20REVISED%20AS%20-15.7.2011\A1\LT\LT-PERSONAL\DESIGNS\Design%20Aids\Flexure-DesignAids-Limit%20State.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Cesr10\dk\VELLAKOIL%20REVISED%20AS%20-15.7.2011\A1\LT\LT-PERSONAL\DESIGNS\Design%20Aids\Flexure-DesignAids-Limit%20State.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A1\LT\LT-PERSONAL\DESIGNS\Design%20Aids\Flexure-DesignAids-Limit%20State.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2005.05.19\SDO%201\Palani%20Devasthanam\Comparative\dESKTOP\SRI\Palani%20Devasthanam\PALANI%20TO%20CE\ESTIMATE\SUMP\4.75%20LL%20.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copy%20of%20SCHEDULE%20OF%20RATE%202011-2012%20printed%20book\05_1%20%20Rate%20for%20materials%2013-14%20%201-2.3.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7.Rate%20for%20HT%20PVC%20cables.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Kumar\c\Program%20Files\Ramdas\Ramdassystem\Tender\Other%20Tenders\TWAD\tanj\tanjore.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System\HCL%20(E)\ALL%20Datas\library\Rural%20Library%20Building%20ordinary%20&amp;%20Difficult%20soil.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User\d\BACKUP\Mettur\METTUR%20WS_FINAL%20REPORT_170307\centering%20data%20-2002.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Twad\e\DOCUME~1\admin\LOCALS~1\Temp\Rar$DI01.281\AE%20D3\Bannari%20TS%20on%2015.2.2012\70000%20lit%20cap-.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Documents%20and%20Settings\Admin\Desktop\10000-SUMP.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e%20of%20cesr1\d2cw\SDO%201\53%20%20rural%20hab%20in%20Gujiliamparai\Guziliam%20Pack%20I\Bid%20&amp;%20BOQ\Documents%20and%20Settings\Admin\Desktop\10000-SUMP.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LANI%200705\THENI%20WSIS%2020.11.2012%20FINAL\6.70LL%20CLEAR%20WATER%20SUMP20.11.2012.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Documents%20and%20Settings\Admin\Desktop\10000-SUMP.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System1\hcl%20(e)\12%20th%20Fin.%20BT%20Road\SAMIYARPATTI%20-%20ANNA%20NAGAR%20ROAD.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Brs\RAMJI\DATA7.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SDO%201\Kandamanur%20CWSS\From%20web\Brs\RAMJI\DATA7.xls"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G:\Brs\RAMJI\DATA7.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Cesr10\dk\Brs\RAMJI\DATA7.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Users\pf%201\Downloads\Brs\RAMJI\DATA7.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I:\Sank-Rajp%20CWSS%20Latest%2007.04.2017\Package%20I\Brs\RAMJI\DATA7.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G:\DPR%20FOR%20USILAIMPATTI%20CORRECT\WTP%20TUFIDCO%202018-19\VELLAKOIL%20REVISED%20AS%20-15.7.2011\75000%20lit%20cap%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PALANI%200705\THENI%20WSIS%2020.11.2012%20FINAL\6.70LL%20CLEAR%20WATER%20SUMP20.11.2012.xls"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75000%20lit%20cap%20-.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Hp2\d%20(d)\VELLAKOIL%20REVISED%20AS%20-15.7.2011\75000%20lit%20cap%20-.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Cesr10\dk\Vadivel\Vadivel\JEEVA\jeeva\New%20Folder\sump%20and%20pipes%20&amp;%20spls\Sump%20of6.50llvadamadurai.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Cesr71\d\VIRUDHUPATTI%20SUMP\Detailed%20Estimate\Design%20of%20sump%20of%20200000%20lit%20cap%20-Sump%20cum%20Pumproom-10.12.2004.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Cesr44\f\VIRUDHUNAGAR\VIRUDHUNAGAR%20SUMP%20upto%203.95LL%20rev\Detailed%20Estimate\Design%20of%20sump%20of%20200000%20lit%20cap%20-Sump%20cum%20Pumproom-10.12.2004.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Users\DELL\Downloads\CS%20for%20HT%20PVC%20cables_12,12.1_270315.xlsx"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10.238.110.161\e%20of%20cesr6\d2cw\data\201516ten\pipe.xls"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Hp2\d%20(d)\VELLAKOIL%20REVISED%20AS%20-15.7.2011\UnderGround%20Tanks.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G:\Study\My%20Files\TWAD\2017\Common%20items\SVG%20COMMON%20ITEMS%202014-15\8.SUMPS\SIVAGANGAI%20CWSS%20SUMPS%2022072014\30000%2003122017.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E:\Study\My%20Files\TWAD\2017\Common%20items\SVG%20COMMON%20ITEMS%202014-15\8.SUMPS\SIVAGANGAI%20CWSS%20SUMPS%2022072014\30000%200312201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esr10-pc\d\VELLAKOIL%20REVISED%20AS%20-15.7.2011\UnderGround%20Tanks.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LT\LT-TRG\LT-PERSONAL\DAYARATNAM\ColumnDesign.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2.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file:///K:\BOQ%20Madurai%20corpn\VELLAKOIL%20REVISED%20AS%20-15.7.2011\Design%20of%20SUMP-NO%20Inside%20Column-IS%203370-2009.xls"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Cesr10\dk\VELLAKOIL%20REVISED%20AS%20-15.7.2011\Design%20of%20SUMP-NO%20Inside%20Column-IS%203370-2009.xls"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Design%20of%20SUMP-NO%20Inside%20Column-IS%203370-2009.xls"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I:\Design%20of%20SUMP-NO%20Inside%20Column-IS%203370-2009.xls"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Dhanasekar-pc\d\Documents%20and%20Settings\admin\Desktop\MSspl\MS%20specials_statement_8June10_MS.xls"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istrator\Local%20Settings\Temporary%20Internet%20Files\Content.IE5\IW81V684\DsnOfOHTs-10000to60000-ZONE2&amp;Zone3-7.5-New.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AEE%20I\Reddiyarpatti\SR's\OHTs%20draft\Draft%20DesignOfOHTs-5000-ZONE2&amp;Zone3-3m-0208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LANI%200705\VELLAKOIL%20REVISED%20AS%20-15.7.2011\UnderGround%20Tank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e%20of%20cesr1\d2cw\SDO%201\53%20%20rural%20hab%20in%20Gujiliamparai\Guziliam%20Pack%20I\Bid%20&amp;%20BOQ\AEE%20I\Reddiyarpatti\SR's\OHTs%20draft\Draft%20DesignOfOHTs-5000-ZONE2&amp;Zone3-3m-020812.xls"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AEE%20I\Reddiyarpatti\SR's\OHTs%20draft\Draft%20DesignOfOHTs-5000-ZONE2&amp;Zone3-3m-020812.xls"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THENKARAI%20WSIS%20Sothuparai%20Estimate\WORKING%20ESTIMATE%20FOR%20TECHNICAL%20SANCTION\HW_RW_CW\RW%20MAIN_CW%20MAIN_03.2022.xlsx"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THENKARAI%20WSIS%20Sothuparai%20Estimate\WORKING%20ESTIMATE%20FOR%20TECHNICAL%20SANCTION\WTP\WTP.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H:\PALANI%200705\VELLAKOIL%20REVISED%20AS%20-15.7.2011\UnderGround%20Tank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ocuments%20and%20Settings\Admin\My%20Documents\Downloads\BODI%20DPR%20FOR%20TS%20final\BODI%20DPR%20%202018-19\ESTIMATE\WTP\baby%20friendly%20toilet%20240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My%20Documents\Downloads\BODI%20DPR%20FOR%20TS%20final\BODI%20DPR%20%202018-19\ESTIMATE\WTP\baby%20friendly%20toilet%20240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p2\d%20(d)\AE%20D3\Bannari%20TS%20on%2015.2.2012\70000%20lit%20ca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aja%20DPR%20SOR%202016-17%20final\Rajapalayam\SR%207-1-16\spiral%20stair_16MSTAG%20VNR.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d2cw%2005.05.19\SDO%201\Palani%20Devasthanam\Comparative\dESKTOP\SRI\Palani%20Devasthanam\PALANI%20TO%20CE\ESTIMATE\SUMP\Sump%20of21000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2005.05.19\SDO%201\Palani%20Devasthanam\Comparative\dESKTOP\SRI\Palani%20Devasthanam\PALANI%20TO%20CE\ESTIMATE\SUMP\Sump%20of21000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d2cw%2005.05.19\SDO%201\Palani%20Devasthanam\Comparative\dESKTOP\SRI\Palani%20Devasthanam\PALANI%20TO%20CE\ESTIMATE\SUMP\Sump%20of12500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2005.05.19\SDO%201\Palani%20Devasthanam\Comparative\dESKTOP\SRI\Palani%20Devasthanam\PALANI%20TO%20CE\ESTIMATE\SUMP\Sump%20of12500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ystem1\hcl%20(e)\Specif.report\building-p\Rural%20Library%20Building.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d2cw%2005.05.19\SDO%201\Palani%20Devasthanam\Comparative\dESKTOP\SRI\Palani%20Devasthanam\PALANI%20TO%20CE\ESTIMATE\SUMP\Sump%20of10000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2005.05.19\SDO%201\Palani%20Devasthanam\Comparative\dESKTOP\SRI\Palani%20Devasthanam\PALANI%20TO%20CE\ESTIMATE\SUMP\Sump%20of1000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ystem\HCL%20(E)\Documents%20and%20Settings\user\Desktop\08-09%20sekar%20excel%20files\08-09%20Librarary\Paramathi\NAMAKKAL\Samayasangili%20Library.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d2cw%2005.05.19\SDO%201\Palani%20Devasthanam\Comparative\dESKTOP\SRI\Palani%20Devasthanam\PALANI%20TO%20CE\Sump%20Palani\7.05%20L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2cw%2005.05.19\SDO%201\Palani%20Devasthanam\Comparative\dESKTOP\SRI\Palani%20Devasthanam\PALANI%20TO%20CE\Sump%20Palani\7.05%20LL.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ystem2\HCL%20(E)\2010-2011%20Files\MP\MP%202\Rural%20Library%20Building.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ystem2\e\2008%20-%20%2009\A%20G%20A%20M%20T%20-08-09%20=%20%20Estimate\Library%20Building\Samayasangili%20Library.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Users\pf%201\Downloads\VELLAKOIL%20REVISED%20AS%20-15.7.2011\UnderGround%20Tanks.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Users\pf%201\Downloads\VELLAKOIL%20REVISED%20AS%20-15.7.2011\UnderGround%20Tanks.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DOCUME~1\Admin\LOCALS~1\Temp\Rar$DI00.843\40_KL-Zone%20III.BBS.(Isolated)%20%2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DOCUME~1\Admin\LOCALS~1\Temp\Rar$DI00.843\40_KL-Zone%20III.BBS.(Isolated)%20%2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Reddiarpatti%20BOQ\Reddiyarpatti%20SoR%202017-18%20for%20Tech%20Sanction\5%20sump\Sump%20of%20245000_M30%20Achimadam.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DPR%20FOR%20USILAIMPATTI%20CORRECT\WTP%20TUFIDCO%202018-19\Anthiyur\ANTHIYUR%20TS\ANTHIYUR%20TS\4.30000lit%20sump.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Anthiyur\ANTHIYUR%20TS\ANTHIYUR%20TS\4.30000lit%20sum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ser\d\BACKUP\Mettur\METTUR%20WS_FINAL%20REPORT_170307\DATA%202005-2006.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Reddiarpatti%20BOQ\Reddiyarpatti%20SoR%202017-18%20for%20Tech%20Sanction\5%20sump\Sump%20of%20245000_M30%20Achimadam.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esr10\dk\TWAD\VEERAPANDI\VEERAPANDI%2020%206%202012\sump%20of%2040000%20lit_1812201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istrator\Desktop\CHANDA-New\Misc\Shankarram\THIRUVANNAMALAI\Valve%20Chambers_21.11.2016\BFV_4.5m%20x%203.3m_DE_EST.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Reddiarpatti%20BOQ\Reddiyarpatti%20SoR%202017-18%20for%20Tech%20Sanction\5%20sump\Sump%20of130000_M30_-REVISED%20CIRCLE.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G:\DPR%20FOR%20USILAIMPATTI%20CORRECT\WTP%20TUFIDCO%202018-19\VELLAKOIL%20REVISED%20AS%20-15.7.2011\UnderGround%20Tanks.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UnderGround%20Tanks.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UnderGround%20Tanks.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DOCUME~1\Admin\LOCALS~1\Temp\Rar$DI01.484\10KL%20Zone%20III.BBS(Isolated).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DOCUME~1\Admin\LOCALS~1\Temp\Rar$DI01.484\10KL%20Zone%20III.BBS(Isolated).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istrator\Desktop\CHANDA-New\Misc\Shankarram\THIRUVANNAMALAI\Valve%20Chambers_21.11.2016\SCV_2.3m%20x%202.60m_DE_ES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1\karthick\LOCALS~1\Temp\Temporary%20Directory%201%20for%20Unit%20Cost%20-%207%20Files.zip\NAMAKKAL\Samayasangili%20Library.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Reddiarpatti%20BOQ\Reddiyarpatti%20SoR%202017-18%20for%20Tech%20Sanction\5%20sump\Sump%20of%20%20210000_M30_-HW.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Reddiarpatti%20BOQ\Reddiyarpatti%20SoR%202017-18%20for%20Tech%20Sanction\5%20sump\Sump%20of%20%20210000_M30_-HW.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esr10-pc\d\Documents%20and%20Settings\CESR\Desktop\VIRUDHUNAGAR%20SUMP%20upto%203.95LL\SUMP%20OF%203.90LL.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DOCUME~1\Admin\LOCALS~1\Temp\Rar$DI00.562\30_KL-Zone%20III.BBS(Isolated)%2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DOCUME~1\Admin\LOCALS~1\Temp\Rar$DI00.562\30_KL-Zone%20III.BBS(Isolated)%20.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istrator\Desktop\CHANDA-New\TWAD\THIRUVANNAMALAI\Pipeline\BPS-1%20TO%20BPS-2%20REACH%20C\BFV_4.5m%20x%203.3m_DE_EST.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esr10\dk\AEE%20II\KANDAMANUR%20%20DPR%20REVISED%20%20%20%20%20%20%20%20%20%20%20%20%20%20%20%20%20%20%20%20%20%20%20%20%20%20%20%20%20%20%20%20%20%20%20%20%20%20%20%20%20%2020%20%207%20%20%202015\Documents%20and%20Settings\Administrator\Desktop\500000%20%20lit%20cap%20-Sump%20cum%20Pumproom7.5M_%20M30_guzilamparai.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K:\BOQ%20Madurai%20corpn\VELLAKOIL%20REVISED%20AS%20-15.7.2011\UnderGround%20Tank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Cesr10\dk\VELLAKOIL%20REVISED%20AS%20-15.7.2011\UnderGround%20Tanks.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VELLAKOIL%20REVISED%20AS%20-15.7.2011\UnderGround%20Tank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10-pc\d\baby%20friendly%20toilet%2024000.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1.copy%20CS%20HD%20Pumpset%20&amp;%20Accessories.13-14.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esr71\e\pirama\SH%20RATE%202013-14%20Final%20107\SH%20RATE%202013-14%20Final%20107\print\4%20material.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istrator\Desktop\CHANDA-New\Misc\Shankarram\THIRUVANNAMALAI\Valve%20Chambers_21.11.2016\AV_3m%20x%203m_DE_EST.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53%20%20rural%20hab%20in%20Gujiliamparai\Guziliam%20Pack%20I\Bid%20&amp;%20BOQ\Reddiarpatti%20BOQ\Reddiyarpatti%20SoR%202017-18%20for%20Tech%20Sanction\5%20sump\10000-SUMP.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PACKAGE%20IV\e%20of%20cesr1\d2cw\SDO%201\53%20%20rural%20hab%20in%20Gujiliamparai\Guziliam%20Pack%20I\Bid%20&amp;%20BOQ\Reddiarpatti%20BOQ\Reddiyarpatti%20SoR%202017-18%20for%20Tech%20Sanction\5%20sump\10000-SUMP.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G:\Documents%20and%20Settings\Admin\My%20Documents\Downloads\BODI%20DPR%20FOR%20TS%20final\BODI%20DPR%20%202018-19\ESTIMATE\WTP\bodi%20filter%20house\6.70LL%20CLEAR%20WATER%20SUMP20.11.2012.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5B49B80F\Design%20of%20sump%20of%20500000%20lit%20cap%20-Sump%20cum%20Pumproom7.5M_%20M30_manavasi.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My%20Documents\Downloads\BODI%20DPR%20FOR%20TS%20final\BODI%20DPR%20%202018-19\ESTIMATE\WTP\bodi%20filter%20house\6.70LL%20CLEAR%20WATER%20SUMP20.11.201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e%20of%20cesr1\d2cw\SDO%201\53%20%20rural%20hab%20in%20Gujiliamparai\Guziliam%20Pack%20I\Bid%20&amp;%20BOQ\Reddiarpatti%20BOQ\Reddiyarpatti%20SoR%202017-18%20for%20Tech%20Sanction\5%20sump\10000-SUMP.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G:\DPR%20FOR%20USILAIMPATTI%20CORRECT\WTP%20TUFIDCO%202018-19\AE%20D3\Bannari%20TS%20on%2015.2.2012\70000%20lit%20cap-.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PALANI%200705\Documents%20and%20Settings\COMPUTER\My%20Documents\Downloads\DOCUME~1\karthick\LOCALS~1\Temp\Temporary%20Directory%201%20for%20Unit%20Cost%20-%207%20Files.zip\NAMAKKAL\Samayasangili%20Library.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AE%20D3\Bannari%20TS%20on%2015.2.2012\70000%20lit%20cap-.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istrator\Desktop\CHANDA-New\AE%20D3\Bannari%20TS%20on%2015.2.2012\70000%20lit%20cap-.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TWAD\Documents%20and%20Settings\TWAD\Local%20Settings\Temporary%20Internet%20Files\Content.IE5\JHTXNEOF\UnderGround%20Tanks.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esr10\dk\Vadivel\Vadivel\JEEVA\jeeva\New%20Folder\REPLY\15%20Design%20of%20sump%20of%20500000%20lit%20cap%20-Sump%20cum%20Pumproom7.5M_%20M30_Head%20works%200202201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esr10\dk\AEE%20II\KANDAMANUR%20%20DPR%20REVISED%20%20%20%20%20%20%20%20%20%20%20%20%20%20%20%20%20%20%20%20%20%20%20%20%20%20%20%20%20%20%20%20%20%20%20%20%20%20%20%20%20%2020%20%207%20%20%202015\Documents%20and%20Settings\Administrator\Desktop\SAMRAJ\Design%20of%20sump%20of%20500000%20lit%20cap%20-Sump%20cum%20Pumproom7.5M_%20M30_manavasi.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Users\DELL\Downloads\CS%20pumpset%20&amp;%20elect%20item%20FINAL_24072014\CS%20for%20item%202014-15_160614.xlsm"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2%20%20Rate%20for%20materials%2011-12%203%20to7.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BOQ%20Madurai%20corpn\VELLAKOIL%20REVISED%20AS%20-15.7.2011\Design%20of%20SUMP-IS%203370-2009.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esr10\dk\VELLAKOIL%20REVISED%20AS%20-15.7.2011\Design%20of%20SUMP-IS%203370-2009.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Design%20of%20SUMP-IS%203370-20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baby%20friendly%20toilet%2024000.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I:\Design%20of%20SUMP-IS%203370-2009.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S%20for%20item12.2-21.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THENI%20WSIS%2020.11.2012%20FINAL\6.70LL%20CLEAR%20WATER%20SUMP20.11.2012.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SR%20ITEMS%20DATA%20SHEET.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System2\e\UE%20ESTIMATE%2007%20-08\Rural%20Library%20Building%20Nallipalayami%20-%2007-08.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K:\BOQ%20Madurai%20corpn\VELLAKOIL%20REVISED%20AS%20-15.7.2011\LT\LT-PERSONAL\RCC%20Designs\RCC%20Design-S%20N%20Sinha\Column%20Design%20SN%20Sinha.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Cesr10\dk\VELLAKOIL%20REVISED%20AS%20-15.7.2011\LT\LT-PERSONAL\RCC%20Designs\RCC%20Design-S%20N%20Sinha\Column%20Design%20SN%20Sinha.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VELLAKOIL%20REVISED%20AS%20-15.7.2011\LT\LT-PERSONAL\RCC%20Designs\RCC%20Design-S%20N%20Sinha\Column%20Design%20SN%20Sinha.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I:\LT\LT-PERSONAL\RCC%20Designs\RCC%20Design-S%20N%20Sinha\Column%20Design%20SN%20Sinha.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K:\BOQ%20Madurai%20corpn\VELLAKOIL%20REVISED%20AS%20-15.7.2011\LT\LT-TRG\LT-PERSONAL\DAYARATNAM\ColumnDesig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esr10-pc\d\Documents%20and%20Settings\COMPUTER\Desktop\1.70%20LL%2022072014.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Cesr10\dk\VELLAKOIL%20REVISED%20AS%20-15.7.2011\LT\LT-TRG\LT-PERSONAL\DAYARATNAM\ColumnDesign.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PR%20FOR%20USILAIMPATTI%20CORRECT\WTP%20TUFIDCO%202018-19\LT\LT-TRG\LT-PERSONAL\DAYARATNAM\ColumnDesign.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I:\LT\LT-TRG\LT-PERSONAL\DAYARATNAM\ColumnDesign.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Cesr10\dk\Documents%20and%20Settings\COMPUTER\My%20Documents\Downloads\1.70%20LL%2022072014.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nts%20and%20Settings\Administrator\Desktop\Pt%20Office%20Buiding%20Estimates\Panchayat_Office_Bldg%20Nagarkoodal.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System1\hcl%20(e)\ALL%20Datas\library\Rural%20Library%20Building%20ordinary%20&amp;%20Difficult%20soil.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4%20Rate%20for%20materials%2011-12%20%2011%2012.4.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G:\Documents%20and%20Settings\Admin\My%20Documents\Downloads\BODI%20DPR%20FOR%20TS%20final\BODI%20DPR%20%202018-19\ESTIMATE\WTP\Documents%20and%20Settings\COMPUTER\My%20Documents\Downloads\tender%20rbmrs%2013-14.xlsx"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D:\DO%20I%20CW%2020.06.2021\d2cw%2005.05.19\SDO%201\Thenkara%20Sothuparai\Bidboq\Documents%20and%20Settings\Admin\My%20Documents\Downloads\BODI%20DPR%20FOR%20TS%20final\BODI%20DPR%20%202018-19\ESTIMATE\WTP\Documents%20and%20Settings\COMPUTER\My%20Documents\Downloads\tender%20rbmrs%2013-14.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tender%20rbmrs%2013-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LLEX(CIVIL) (250)"/>
      <sheetName val="25LL(CIVIL) (300)"/>
      <sheetName val="10LL(CIVIL) (250)"/>
      <sheetName val="5LL(CIVIL)"/>
      <sheetName val="A  20 SR ANN  (2)"/>
      <sheetName val="3.40 M A15"/>
      <sheetName val="3.40 M (2)"/>
      <sheetName val="HAND (3)"/>
      <sheetName val="HAND (2)"/>
      <sheetName val="HAND"/>
      <sheetName val="3.40 M"/>
      <sheetName val="Estimate&amp;bar"/>
      <sheetName val="staircase"/>
      <sheetName val="lighti"/>
      <sheetName val="ceramic tiles"/>
      <sheetName val="Manhole"/>
      <sheetName val="DATA COFFER DAM"/>
      <sheetName val="Wrapper"/>
      <sheetName val="BillofQty "/>
      <sheetName val="Gl.ABS"/>
      <sheetName val="A 1 Intake well"/>
      <sheetName val="A2 con main"/>
      <sheetName val="A 3 col well"/>
      <sheetName val="A 4 bridge to A Road"/>
      <sheetName val="A5 rawPMain"/>
      <sheetName val="A 6 S. Road "/>
      <sheetName val="A 7 Tunits"/>
      <sheetName val="A 8 Fliter chemical"/>
      <sheetName val="A 9 tunits2"/>
      <sheetName val="A 10 pip connTW"/>
      <sheetName val="A 11 elemeh"/>
      <sheetName val="A 12 4500 Non clog"/>
      <sheetName val="A 13 1100 vt p set"/>
      <sheetName val="A14  washwater tank"/>
      <sheetName val="Annex to A  14"/>
      <sheetName val="A 15 2.7LL sump"/>
      <sheetName val="A 16 27 LL sump"/>
      <sheetName val="A17 clear water Main "/>
      <sheetName val="A 18 pipe CB"/>
      <sheetName val="A 19 Pllar"/>
      <sheetName val="A 20 SR"/>
      <sheetName val="A  20 SR ANN "/>
      <sheetName val="A  21  inlet"/>
      <sheetName val="A  21 Inlet ANN "/>
      <sheetName val=" main A 22"/>
      <sheetName val="Maint"/>
      <sheetName val="Valves annx"/>
      <sheetName val=" Annex Thrust"/>
      <sheetName val="A 18 pipe CB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externalLinks/externalLink100.xml><?xml version="1.0" encoding="utf-8"?>
<externalLink xmlns="http://schemas.openxmlformats.org/spreadsheetml/2006/main">
  <externalBook xmlns:r="http://schemas.openxmlformats.org/officeDocument/2006/relationships" r:id="rId1">
    <sheetNames>
      <sheetName val="LINE-BEND"/>
      <sheetName val="Output"/>
      <sheetName val="veera-revised"/>
      <sheetName val="Crate"/>
      <sheetName val="MRate"/>
      <sheetName val="DetEst"/>
      <sheetName val="labour"/>
      <sheetName val="Design"/>
      <sheetName val="Sheet2"/>
      <sheetName val="Data rough"/>
      <sheetName val="Sheet1"/>
      <sheetName val="Summary"/>
      <sheetName val="BILL ABSTRACT"/>
      <sheetName val="Mobilization Advance "/>
      <sheetName val="Measurement &amp; Supply Sheet (2)"/>
      <sheetName val="Hydro testing"/>
      <sheetName val="Supply Sheet"/>
      <sheetName val="Hydro testing "/>
      <sheetName val="OHT 43"/>
      <sheetName val=" OHT38"/>
      <sheetName val="Scheme No155"/>
      <sheetName val="OHT 40 Tigariya Badshah"/>
      <sheetName val="OHT-48 Kushwah "/>
      <sheetName val="New Ranibag"/>
      <sheetName val="OHT 39"/>
      <sheetName val="Narwal"/>
      <sheetName val="Jai hind nagar - OHT37"/>
      <sheetName val="OHT 20(Mitra Bandhu Nagar)"/>
      <sheetName val="OHT 15(Samar Park)"/>
      <sheetName val="Bhuri tekri"/>
      <sheetName val="Scheme No-140"/>
      <sheetName val="OHT-16 Lasudia Mori "/>
      <sheetName val="Scheme No-78"/>
      <sheetName val="Scheme No 114 Part 2"/>
      <sheetName val="Retimandi"/>
      <sheetName val="OHT09- Bicholi"/>
      <sheetName val="Bijalpur OHT"/>
      <sheetName val="Tejajinagar"/>
      <sheetName val="Scheme No 134"/>
      <sheetName val="OHT-18"/>
      <sheetName val="OHT 49(Gandhinagar)"/>
      <sheetName val="Silicon City"/>
      <sheetName val="OHT 32 (Gwala Colony)"/>
      <sheetName val="MS Pipe"/>
      <sheetName val="30개월기준대비표 아랍택)"/>
      <sheetName val="총괄표 (2)"/>
      <sheetName val="dBas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Set>
  </externalBook>
</externalLink>
</file>

<file path=xl/externalLinks/externalLink101.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102.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103.xml><?xml version="1.0" encoding="utf-8"?>
<externalLink xmlns="http://schemas.openxmlformats.org/spreadsheetml/2006/main">
  <externalBook xmlns:r="http://schemas.openxmlformats.org/officeDocument/2006/relationships" r:id="rId1">
    <sheetNames>
      <sheetName val="Billofqty"/>
      <sheetName val="folder"/>
      <sheetName val="Gl_ABS"/>
      <sheetName val="A1-HW"/>
      <sheetName val="A2-Ret_wall"/>
      <sheetName val="A3-R W main"/>
      <sheetName val="Annex A 3 raw water main"/>
      <sheetName val="Annex A 3 Gardening"/>
      <sheetName val="A4-feeder D_ sys"/>
      <sheetName val="Valves Annex for A3 &amp; A4"/>
      <sheetName val="Annx to A 4 ROAD RES"/>
      <sheetName val="A5 - S R"/>
      <sheetName val="Annex A 5 Comp Wall "/>
      <sheetName val="Annex A 5  Spiral 12m stg"/>
      <sheetName val="Annex A 5 Spiral 7_5m stg"/>
      <sheetName val="Annex A 5  RCC lader 3_95"/>
      <sheetName val="Annex A 5 _ A8  RCC lader 4_16"/>
      <sheetName val="Annex A 5   RCC lader 3_40"/>
      <sheetName val="Annex A 5 _ A7  Fire hyd"/>
      <sheetName val="Annex A 5  RWH"/>
      <sheetName val="Annex A 5 Pipe con  7_5 LL SR"/>
      <sheetName val="Annex A 5 Pipe con 10_12 LL SR"/>
      <sheetName val="Annex A 5  Pipe con 0_2 LL WTP"/>
      <sheetName val="Annex A 5 Pipe con 12 LL rec SR"/>
      <sheetName val="Annex A 5  Pipe con 2_0 LL WTP"/>
      <sheetName val="Annex A 5  vent 0_30"/>
      <sheetName val="Annex A 5 vent 0_15"/>
      <sheetName val="A6- B P T"/>
      <sheetName val="A7-inlet for 3_00 LL exist SR"/>
      <sheetName val="Annex A 7  Ext 3 LL SR Pipe con"/>
      <sheetName val="A8 - w t p"/>
      <sheetName val="Annex A 8  rec sump"/>
      <sheetName val="Annex A8 MS Ladder "/>
      <sheetName val="A9 - recir  &amp; Wash water p set"/>
      <sheetName val="Annex A 9  rec pset pipeconn"/>
      <sheetName val="A10-Sludge bed _ coll well"/>
      <sheetName val="A11 - Quarters"/>
      <sheetName val="A12 - Pipe con"/>
      <sheetName val="A13 -Chlorinator Room "/>
      <sheetName val="Annex A 13 RCC lader 2_85"/>
      <sheetName val="A14 - Mech _ Elect items"/>
      <sheetName val="A15 - Gardening"/>
      <sheetName val="A16 - SCADA _ WDMS"/>
      <sheetName val="A17 -  HSC"/>
      <sheetName val="A13 - Filter House RSF Unit"/>
      <sheetName val="Dismant  ex str WTP "/>
      <sheetName val="Gens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1">
          <cell r="A1" t="str">
            <v>SCHEDULE  A- 17</v>
          </cell>
        </row>
        <row r="2">
          <cell r="A2" t="str">
            <v xml:space="preserve">Name of scheme:  - Providing WSIS to Bodinayakanur Municipality in Theni District (Construction period  - 18 months + Trial Run - 6 months) </v>
          </cell>
        </row>
        <row r="3">
          <cell r="A3" t="str">
            <v>NAME OF WORK:  Providing House Service Connections (Domestric -18627 &amp; Commercial - 980)</v>
          </cell>
        </row>
        <row r="4">
          <cell r="A4" t="str">
            <v>Sl.No</v>
          </cell>
          <cell r="B4" t="str">
            <v>Description</v>
          </cell>
          <cell r="C4" t="str">
            <v>Quantity</v>
          </cell>
          <cell r="E4" t="str">
            <v>TNBP No. Other specification</v>
          </cell>
          <cell r="F4" t="str">
            <v>Unit</v>
          </cell>
          <cell r="G4" t="str">
            <v xml:space="preserve"> Department</v>
          </cell>
          <cell r="I4" t="str">
            <v xml:space="preserve">Rate quoted by M/S. Ujwala Infratech (India) Pvt.Ltd, Tirupathi        </v>
          </cell>
          <cell r="K4" t="str">
            <v>Rate quoted by Thiru.R.Velumani, Avinashi</v>
          </cell>
          <cell r="M4" t="str">
            <v>Commerical</v>
          </cell>
          <cell r="N4" t="str">
            <v>Domestic</v>
          </cell>
          <cell r="O4" t="str">
            <v>Total</v>
          </cell>
        </row>
        <row r="5">
          <cell r="G5" t="str">
            <v>Rate</v>
          </cell>
          <cell r="H5" t="str">
            <v>Amount</v>
          </cell>
          <cell r="I5" t="str">
            <v>Rate</v>
          </cell>
          <cell r="J5" t="str">
            <v>Amount</v>
          </cell>
          <cell r="K5" t="str">
            <v>Rate</v>
          </cell>
          <cell r="L5" t="str">
            <v>Amount</v>
          </cell>
        </row>
        <row r="6">
          <cell r="B6" t="str">
            <v>MATERIALS</v>
          </cell>
        </row>
        <row r="7">
          <cell r="A7">
            <v>1</v>
          </cell>
          <cell r="B7" t="str">
            <v>Electrofusion tapping saddle PE 80 blue, PN 12.5 with female threaded metal insert of SS 304 as per standards BS EN 12201 tested as per BS 6920 for drinking water in WRC-NSF ltd, UK. Non Wrap with top loading type).  Sizes:63mm to 315mm dia distribution HDPE pipes etc., complete and as directed by the TWAD Board Officers.</v>
          </cell>
        </row>
        <row r="8">
          <cell r="A8" t="str">
            <v>a</v>
          </cell>
          <cell r="B8" t="str">
            <v>25mm (3/4”)</v>
          </cell>
        </row>
        <row r="9">
          <cell r="A9" t="str">
            <v>b</v>
          </cell>
          <cell r="B9" t="str">
            <v>20mm (1/2”) - HDPE Main</v>
          </cell>
        </row>
        <row r="10">
          <cell r="A10">
            <v>2</v>
          </cell>
          <cell r="B10" t="str">
            <v>Providing suitable dia non corrosive engineering plastic moulded Clamp Saddle with SS 304 threaded metal inserted for tapping outlet suiting for ½”, 3/4” &amp;1” clear bore and with wide plastic strap (Engineering Plastic) with SS 304 suitable bolts &amp; nuts. Saddle to have sealing of Thermo plastic elastomeric (TPE) material around shall as detailed in a drawing furnished etc., complete and as directed by the TWAD Board Officers.</v>
          </cell>
        </row>
        <row r="11">
          <cell r="A11" t="str">
            <v>a</v>
          </cell>
          <cell r="B11" t="str">
            <v>25mm (3/4”)</v>
          </cell>
        </row>
        <row r="12">
          <cell r="A12" t="str">
            <v>b</v>
          </cell>
          <cell r="B12" t="str">
            <v>20mm (1/2”) - DI Main</v>
          </cell>
        </row>
        <row r="13">
          <cell r="A13">
            <v>3</v>
          </cell>
          <cell r="B13" t="str">
            <v>Poly Propylene compression Female Threaded Adaptor with metal insert of SS 304 as per standards ISO 14236 and Tested as per BS 6920 in WRC-NSF LTD, UK  for connecting 15mm, 20mm and 25mm outlet points of Brass ferrule of sizes 15mm, 20mm and 25mm respectively etc., complete and as directed by the TWAD Board Officers.</v>
          </cell>
        </row>
        <row r="14">
          <cell r="A14" t="str">
            <v>a</v>
          </cell>
          <cell r="B14" t="str">
            <v>25mm (3/4”)</v>
          </cell>
        </row>
        <row r="15">
          <cell r="A15" t="str">
            <v>b</v>
          </cell>
          <cell r="B15" t="str">
            <v>20mm (1/2”)</v>
          </cell>
        </row>
        <row r="16">
          <cell r="A16">
            <v>4</v>
          </cell>
          <cell r="B16" t="str">
            <v>Poly Propylene compression Male Threaded Adaptor with metal insert of SS 304 as per standards ISO 14236 and Tested as per BS 6920 in WRC-NSF LTD, UK suitable for 20mm, 25mm and 32mm OD MDPE pipes etc., complete and as directed by the TWAD Board Officers.</v>
          </cell>
        </row>
        <row r="17">
          <cell r="A17" t="str">
            <v>a</v>
          </cell>
          <cell r="B17" t="str">
            <v>25mm (3/4”)</v>
          </cell>
        </row>
        <row r="18">
          <cell r="A18" t="str">
            <v>b</v>
          </cell>
          <cell r="B18" t="str">
            <v>20mm (1/2”)</v>
          </cell>
        </row>
        <row r="19">
          <cell r="A19">
            <v>5</v>
          </cell>
          <cell r="B19" t="str">
            <v>Poly propylene 90 Degree Compression elbow with compression joint at both ends as per standards ISO 14236 and Tested as per BS 6920 in WRCNSF LTD, UK suitable for 20mm, 25mm and 32mm OD MDPE pipes etc., complete and as directed by the TWAD Board Officers.</v>
          </cell>
        </row>
        <row r="20">
          <cell r="A20" t="str">
            <v>a</v>
          </cell>
          <cell r="B20" t="str">
            <v>25mm OD (3/4”)</v>
          </cell>
        </row>
        <row r="21">
          <cell r="A21" t="str">
            <v>b</v>
          </cell>
          <cell r="B21" t="str">
            <v>20mm OD (1/2”)</v>
          </cell>
        </row>
        <row r="22">
          <cell r="A22">
            <v>6</v>
          </cell>
          <cell r="B22" t="str">
            <v>MDPE PE 80  Blue pipe as per standards ISO 4427 and Tested as per BS 6920 in WRCNSF LTD, UK., etc., complete and as directed by the TWAD Board Officers.</v>
          </cell>
        </row>
        <row r="23">
          <cell r="A23" t="str">
            <v>a</v>
          </cell>
          <cell r="B23" t="str">
            <v>25mm OD (3/4”) PN 12.5</v>
          </cell>
        </row>
        <row r="24">
          <cell r="A24" t="str">
            <v>b</v>
          </cell>
          <cell r="B24" t="str">
            <v>20mm OD (1/2”) PN 16</v>
          </cell>
        </row>
        <row r="25">
          <cell r="A25">
            <v>7</v>
          </cell>
          <cell r="B25" t="str">
            <v>U PVC ball valve with one side compression end and other side female end as per ISO 4422-4 and Tested as per BS 6920 in WRC-NSF LTD, UK,size : 20mm ODx1/2"ID, 25mm ODX1/2"ID and 32mm OD X 3/4" ID etc., complete and as directed by the TWAD Board Officers.</v>
          </cell>
        </row>
        <row r="26">
          <cell r="A26" t="str">
            <v>a</v>
          </cell>
          <cell r="B26" t="str">
            <v>25mm (3/4”)</v>
          </cell>
        </row>
        <row r="27">
          <cell r="A27" t="str">
            <v>b</v>
          </cell>
          <cell r="B27" t="str">
            <v>20mm (1/2”)</v>
          </cell>
        </row>
        <row r="28">
          <cell r="A28">
            <v>8</v>
          </cell>
          <cell r="B28" t="str">
            <v>Supply delivery of PVC 10 KSC Pipes for encaseing the service pipe at drainage crossings etc., complete and as directed by the TWAD Board Officers.</v>
          </cell>
        </row>
        <row r="29">
          <cell r="A29" t="str">
            <v>a</v>
          </cell>
          <cell r="B29" t="str">
            <v>40mm PVC 10 KSC</v>
          </cell>
        </row>
        <row r="30">
          <cell r="A30" t="str">
            <v>b</v>
          </cell>
          <cell r="B30" t="str">
            <v>32 mm PVC 10 KSC</v>
          </cell>
        </row>
        <row r="31">
          <cell r="A31">
            <v>9</v>
          </cell>
          <cell r="B31" t="str">
            <v>Supply and delivery of  protection box  of size 20cm x 30cm for fixing of Water Meter. The  box should be rectangular base in construction and material of construction should be weather resistant polyethylene (PE) blue /block. Reinforcement rips should be provided at the walls of the box. Box should be at two components comprising body  and lid. Lid should be press fitted to the body. No hinges should be used for opened /closed. Operation meter  box should be provided with built  in lock. The body as inlet and outlet windows to pass the pipe through suitable for use with pipes of  sizes up to 1" .Base of the box should be designed in such a way that the box can be installed to the floor/wall using anchor Bolts / screws without grouting the entire base of the meter Box. Provision for fixing Name plate showing  the name of the Department etc., complete and as directed by the TWAD Board Officers.</v>
          </cell>
        </row>
        <row r="32">
          <cell r="A32">
            <v>10</v>
          </cell>
          <cell r="B32" t="str">
            <v>Supply, delivery and fixing of stainless steel  flow control valve having  stainless steel 202 Grade  body and stainless steel ball in 304 Grade . The average flow rate of each model from 3 m to 12 m inlet pressure head to be tested and supplied  with FCRI, Palakad and test certificate shall be furnished. The flow control valve shall have external threading and including packing, forwarding and transportation and as directed by the TWAD Board Officers.</v>
          </cell>
        </row>
        <row r="33">
          <cell r="A33" t="str">
            <v>a</v>
          </cell>
          <cell r="B33" t="str">
            <v>15mm size flow control valve with an average flow rate of 5-10 lpm.</v>
          </cell>
        </row>
        <row r="34">
          <cell r="A34" t="str">
            <v>b</v>
          </cell>
          <cell r="B34" t="str">
            <v>20 mm size flow control valve with an average flow rate of 10-15 lpm.</v>
          </cell>
        </row>
        <row r="35">
          <cell r="A35">
            <v>11</v>
          </cell>
          <cell r="B35" t="str">
            <v>Supply, delivery and erection of Woltman model with removal mechanism water meters confirming to IS 779 and  with life cycle test certificate from FCRI/ NABL accredited lab. The water meters shall have magnetic drivers or mechanical drivers and shall be versatile for installation in any position. The meters shall be hydrodynamically, hydrostatically balanced. The runner, runner chamber, pointers of the meter shall be as per IS specification. Dry dial excavated counter housing fully protected against flooding ensuring easy reading in all climates etc., complete and as directed by the TWAD Board Officers.</v>
          </cell>
        </row>
        <row r="36">
          <cell r="A36" t="str">
            <v>a</v>
          </cell>
          <cell r="B36" t="str">
            <v>15mm Single jet Water Meter</v>
          </cell>
        </row>
        <row r="37">
          <cell r="A37" t="str">
            <v>b</v>
          </cell>
          <cell r="B37" t="str">
            <v>20 mm multi jet Water Meter</v>
          </cell>
        </row>
        <row r="38">
          <cell r="A38" t="str">
            <v>II</v>
          </cell>
          <cell r="B38" t="str">
            <v>CIVIL WORKS</v>
          </cell>
        </row>
        <row r="39">
          <cell r="A39">
            <v>1</v>
          </cell>
          <cell r="B39" t="str">
            <v>Labour for cutting  Roads for laying the pipes and specials etc., complete as per standard specifications and as directed by TWAD Board Officers</v>
          </cell>
        </row>
        <row r="40">
          <cell r="A40" t="str">
            <v>a</v>
          </cell>
          <cell r="B40" t="str">
            <v>B.T. Roads (or) Maccadam road</v>
          </cell>
        </row>
        <row r="41">
          <cell r="A41" t="str">
            <v>b</v>
          </cell>
          <cell r="B41" t="str">
            <v>Concrete Roads</v>
          </cell>
        </row>
        <row r="42">
          <cell r="A42">
            <v>2</v>
          </cell>
          <cell r="B42" t="str">
            <v>Earth work excavation and depositing on bank with initial lead of 10 m and lift of 2 M in narrow trenches for laying of pipes for water supply and sewerage works in the following type of soils as directed by Departmental officers</v>
          </cell>
        </row>
        <row r="43">
          <cell r="B43" t="str">
            <v>Hard stiff clay, stiff black cotton, hard red earth, shales, murram gravel, stoney earth and earth mixed with small size boulders and hard gravelly soil.</v>
          </cell>
        </row>
        <row r="44">
          <cell r="A44">
            <v>3</v>
          </cell>
          <cell r="B44" t="str">
            <v>Refilling the basement with excavated Soil (other than sand) in layers of not more than 15cm thick, watering, well ramming, consolidating, complying with standard specification and as directed by TWAD Board Officers.</v>
          </cell>
        </row>
        <row r="45">
          <cell r="A45">
            <v>4</v>
          </cell>
          <cell r="B45" t="str">
            <v>Lowering, laying and jointing of MDPE pipes upto 40mm Dia etc., complete and as directed by the TWAD Board Officers.</v>
          </cell>
        </row>
        <row r="46">
          <cell r="A46">
            <v>5</v>
          </cell>
          <cell r="B46" t="str">
            <v>Cutting MDPE pipes upto 40mm etc., complete and as directed by the TWAD Board Officers.</v>
          </cell>
        </row>
        <row r="47">
          <cell r="A47">
            <v>6</v>
          </cell>
          <cell r="B47" t="str">
            <v>Filling with clean river sand complying with standard specification including watering ramming and consolidation etc., complete and as directed by TWAD BOARD Officers.</v>
          </cell>
        </row>
        <row r="48">
          <cell r="A48">
            <v>7</v>
          </cell>
          <cell r="B48" t="str">
            <v>Levelling course in cement concrete 1:4:8 (one cement,four sand and eight aggregate) using 40mm hard broken stone for foundation and leveling coarse including cost of all materials,mixing,placing, ramming, curing, finishing etc., complete and as directed by TWAD BOARD Officers.</v>
          </cell>
        </row>
        <row r="49">
          <cell r="A49">
            <v>8</v>
          </cell>
          <cell r="B49" t="str">
            <v>Plain cement concrete 1:2:4 (one cement,two sand and four aggregate) using 20mm hard broken stone for the following including cost of all materials, mixing,placing, ramming, curing, finishing etc., complete and as directed by TWAD BOARD Officers.</v>
          </cell>
        </row>
        <row r="50">
          <cell r="B50" t="str">
            <v>TOTAL</v>
          </cell>
        </row>
      </sheetData>
      <sheetData sheetId="44"/>
      <sheetData sheetId="45"/>
      <sheetData sheetId="46"/>
    </sheetDataSet>
  </externalBook>
</externalLink>
</file>

<file path=xl/externalLinks/externalLink104.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105.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106.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s>
    <sheetDataSet>
      <sheetData sheetId="0"/>
      <sheetData sheetId="1"/>
      <sheetData sheetId="2"/>
      <sheetData sheetId="3"/>
      <sheetData sheetId="4"/>
      <sheetData sheetId="5"/>
      <sheetData sheetId="6"/>
      <sheetData sheetId="7"/>
      <sheetData sheetId="8"/>
      <sheetData sheetId="9">
        <row r="5">
          <cell r="G5">
            <v>41505</v>
          </cell>
          <cell r="H5">
            <v>41510</v>
          </cell>
          <cell r="I5">
            <v>41515</v>
          </cell>
          <cell r="J5">
            <v>41520</v>
          </cell>
          <cell r="K5">
            <v>50005</v>
          </cell>
          <cell r="L5">
            <v>50010</v>
          </cell>
          <cell r="M5">
            <v>50015</v>
          </cell>
          <cell r="N5">
            <v>50020</v>
          </cell>
        </row>
        <row r="6">
          <cell r="G6">
            <v>355</v>
          </cell>
          <cell r="H6">
            <v>352</v>
          </cell>
          <cell r="I6">
            <v>342</v>
          </cell>
          <cell r="J6">
            <v>329</v>
          </cell>
          <cell r="K6">
            <v>424</v>
          </cell>
          <cell r="L6">
            <v>412</v>
          </cell>
          <cell r="M6">
            <v>395</v>
          </cell>
          <cell r="N6">
            <v>370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6">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7">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8"/>
    </sheetDataSet>
  </externalBook>
</externalLink>
</file>

<file path=xl/externalLinks/externalLink107.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Input Data"/>
    </sheetNames>
    <sheetDataSet>
      <sheetData sheetId="0"/>
      <sheetData sheetId="1"/>
      <sheetData sheetId="2"/>
      <sheetData sheetId="3"/>
      <sheetData sheetId="4"/>
      <sheetData sheetId="5"/>
      <sheetData sheetId="6"/>
      <sheetData sheetId="7"/>
      <sheetData sheetId="8"/>
      <sheetData sheetId="9">
        <row r="5">
          <cell r="G5">
            <v>41505</v>
          </cell>
          <cell r="H5">
            <v>41510</v>
          </cell>
          <cell r="I5">
            <v>41515</v>
          </cell>
          <cell r="J5">
            <v>41520</v>
          </cell>
          <cell r="K5">
            <v>50005</v>
          </cell>
          <cell r="L5">
            <v>50010</v>
          </cell>
          <cell r="M5">
            <v>50015</v>
          </cell>
          <cell r="N5">
            <v>50020</v>
          </cell>
        </row>
        <row r="6">
          <cell r="G6">
            <v>355</v>
          </cell>
          <cell r="H6">
            <v>352</v>
          </cell>
          <cell r="I6">
            <v>342</v>
          </cell>
          <cell r="J6">
            <v>329</v>
          </cell>
          <cell r="K6">
            <v>424</v>
          </cell>
          <cell r="L6">
            <v>412</v>
          </cell>
          <cell r="M6">
            <v>395</v>
          </cell>
          <cell r="N6">
            <v>370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6">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7">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8"/>
      <sheetData sheetId="29" refreshError="1"/>
    </sheetDataSet>
  </externalBook>
</externalLink>
</file>

<file path=xl/externalLinks/externalLink108.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s>
    <sheetDataSet>
      <sheetData sheetId="0"/>
      <sheetData sheetId="1"/>
      <sheetData sheetId="2"/>
      <sheetData sheetId="3"/>
      <sheetData sheetId="4"/>
      <sheetData sheetId="5"/>
      <sheetData sheetId="6"/>
      <sheetData sheetId="7"/>
      <sheetData sheetId="8"/>
      <sheetData sheetId="9">
        <row r="5">
          <cell r="G5">
            <v>41505</v>
          </cell>
          <cell r="H5">
            <v>41510</v>
          </cell>
          <cell r="I5">
            <v>41515</v>
          </cell>
          <cell r="J5">
            <v>41520</v>
          </cell>
          <cell r="K5">
            <v>50005</v>
          </cell>
          <cell r="L5">
            <v>50010</v>
          </cell>
          <cell r="M5">
            <v>50015</v>
          </cell>
          <cell r="N5">
            <v>50020</v>
          </cell>
        </row>
        <row r="6">
          <cell r="G6">
            <v>355</v>
          </cell>
          <cell r="H6">
            <v>352</v>
          </cell>
          <cell r="I6">
            <v>342</v>
          </cell>
          <cell r="J6">
            <v>329</v>
          </cell>
          <cell r="K6">
            <v>424</v>
          </cell>
          <cell r="L6">
            <v>412</v>
          </cell>
          <cell r="M6">
            <v>395</v>
          </cell>
          <cell r="N6">
            <v>370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6">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7">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8"/>
    </sheetDataSet>
  </externalBook>
</externalLink>
</file>

<file path=xl/externalLinks/externalLink109.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ABLES-1 to 4-Flexure"/>
      <sheetName val="TABLES-5 to 44-Flexure-Slabs"/>
      <sheetName val="TABLES 45-56"/>
      <sheetName val="T-Beam-DsnConcept&amp;Tables 57To59"/>
      <sheetName val="Shear and Torsion- Tables 61-63"/>
      <sheetName val="Dev.Length&amp;Bond-Table 64-67"/>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orking Stress Design"/>
      <sheetName val="TABLES-68 to 71"/>
      <sheetName val="Deve.Length"/>
      <sheetName val="T-Beam-Dsn Concept and Tables"/>
      <sheetName val="Dev.Length and Bond-SINHA"/>
      <sheetName val="DsnConcept"/>
    </sheetNames>
    <sheetDataSet>
      <sheetData sheetId="0"/>
      <sheetData sheetId="1"/>
      <sheetData sheetId="2"/>
      <sheetData sheetId="3"/>
      <sheetData sheetId="4"/>
      <sheetData sheetId="5">
        <row r="5">
          <cell r="G5">
            <v>41505</v>
          </cell>
          <cell r="H5">
            <v>41510</v>
          </cell>
          <cell r="I5">
            <v>41515</v>
          </cell>
          <cell r="J5">
            <v>41520</v>
          </cell>
          <cell r="K5">
            <v>50005</v>
          </cell>
          <cell r="L5">
            <v>50010</v>
          </cell>
          <cell r="M5">
            <v>50015</v>
          </cell>
          <cell r="N5">
            <v>50020</v>
          </cell>
        </row>
        <row r="6">
          <cell r="G6">
            <v>41505</v>
          </cell>
          <cell r="H6">
            <v>41510</v>
          </cell>
          <cell r="I6">
            <v>41515</v>
          </cell>
          <cell r="J6">
            <v>41520</v>
          </cell>
          <cell r="K6">
            <v>50005</v>
          </cell>
          <cell r="L6">
            <v>50010</v>
          </cell>
          <cell r="M6">
            <v>50015</v>
          </cell>
          <cell r="N6">
            <v>50020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5">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6">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7"/>
      <sheetData sheetId="28"/>
      <sheetData sheetId="29"/>
      <sheetData sheetId="30"/>
      <sheetData sheetId="31" refreshError="1"/>
      <sheetData sheetId="32" refreshError="1"/>
      <sheetData sheetId="33"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externalLinks/externalLink110.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sheetName val="HDPE jt"/>
      <sheetName val="DAV&amp;SAV"/>
      <sheetName val="RubGas"/>
      <sheetName val="Reflux"/>
      <sheetName val="CIDFSLV "/>
    </sheetNames>
    <sheetDataSet>
      <sheetData sheetId="0"/>
      <sheetData sheetId="1">
        <row r="5">
          <cell r="I5">
            <v>40</v>
          </cell>
        </row>
        <row r="6">
          <cell r="I6">
            <v>55.5</v>
          </cell>
        </row>
        <row r="7">
          <cell r="I7">
            <v>76.5</v>
          </cell>
        </row>
        <row r="8">
          <cell r="I8">
            <v>111.5</v>
          </cell>
        </row>
        <row r="9">
          <cell r="I9">
            <v>144.5</v>
          </cell>
        </row>
        <row r="10">
          <cell r="I10">
            <v>179.5</v>
          </cell>
        </row>
        <row r="11">
          <cell r="I11">
            <v>235</v>
          </cell>
        </row>
        <row r="12">
          <cell r="I12">
            <v>301.5</v>
          </cell>
        </row>
        <row r="13">
          <cell r="I13">
            <v>371</v>
          </cell>
        </row>
        <row r="14">
          <cell r="I14">
            <v>477</v>
          </cell>
        </row>
        <row r="15">
          <cell r="I15">
            <v>581.5</v>
          </cell>
        </row>
        <row r="16">
          <cell r="I16">
            <v>734</v>
          </cell>
        </row>
        <row r="17">
          <cell r="I17">
            <v>931.5</v>
          </cell>
        </row>
        <row r="19">
          <cell r="I19">
            <v>32.5</v>
          </cell>
        </row>
        <row r="20">
          <cell r="I20">
            <v>56</v>
          </cell>
        </row>
        <row r="21">
          <cell r="I21">
            <v>76.5</v>
          </cell>
        </row>
        <row r="22">
          <cell r="I22">
            <v>110.5</v>
          </cell>
        </row>
        <row r="23">
          <cell r="I23">
            <v>159</v>
          </cell>
        </row>
        <row r="24">
          <cell r="I24">
            <v>211</v>
          </cell>
        </row>
        <row r="25">
          <cell r="I25">
            <v>263.5</v>
          </cell>
        </row>
        <row r="26">
          <cell r="I26">
            <v>339.5</v>
          </cell>
        </row>
        <row r="27">
          <cell r="I27">
            <v>430.5</v>
          </cell>
        </row>
        <row r="28">
          <cell r="I28">
            <v>540.5</v>
          </cell>
        </row>
        <row r="29">
          <cell r="I29">
            <v>692</v>
          </cell>
        </row>
        <row r="30">
          <cell r="I30">
            <v>861</v>
          </cell>
        </row>
        <row r="31">
          <cell r="I31">
            <v>1083.5</v>
          </cell>
        </row>
        <row r="32">
          <cell r="I32">
            <v>1370.5</v>
          </cell>
        </row>
        <row r="34">
          <cell r="I34">
            <v>54</v>
          </cell>
        </row>
        <row r="35">
          <cell r="I35">
            <v>85.5</v>
          </cell>
        </row>
        <row r="36">
          <cell r="I36">
            <v>121</v>
          </cell>
        </row>
        <row r="37">
          <cell r="I37">
            <v>172</v>
          </cell>
        </row>
        <row r="38">
          <cell r="I38">
            <v>255.5</v>
          </cell>
        </row>
        <row r="39">
          <cell r="I39">
            <v>331.5</v>
          </cell>
        </row>
        <row r="40">
          <cell r="I40">
            <v>412</v>
          </cell>
        </row>
        <row r="41">
          <cell r="I41">
            <v>540.5</v>
          </cell>
        </row>
        <row r="42">
          <cell r="I42">
            <v>681</v>
          </cell>
        </row>
        <row r="43">
          <cell r="I43">
            <v>873</v>
          </cell>
        </row>
        <row r="44">
          <cell r="I44">
            <v>1109</v>
          </cell>
        </row>
        <row r="45">
          <cell r="I45">
            <v>1372</v>
          </cell>
        </row>
        <row r="46">
          <cell r="I46">
            <v>1721.5</v>
          </cell>
        </row>
        <row r="47">
          <cell r="I47">
            <v>2176.5</v>
          </cell>
        </row>
      </sheetData>
      <sheetData sheetId="2"/>
      <sheetData sheetId="3">
        <row r="5">
          <cell r="G5">
            <v>162</v>
          </cell>
          <cell r="H5">
            <v>148</v>
          </cell>
        </row>
        <row r="6">
          <cell r="G6">
            <v>218</v>
          </cell>
          <cell r="H6">
            <v>201</v>
          </cell>
        </row>
        <row r="7">
          <cell r="G7">
            <v>346</v>
          </cell>
          <cell r="H7">
            <v>319</v>
          </cell>
        </row>
        <row r="8">
          <cell r="G8">
            <v>539</v>
          </cell>
          <cell r="H8">
            <v>498</v>
          </cell>
        </row>
        <row r="9">
          <cell r="G9">
            <v>834</v>
          </cell>
          <cell r="H9">
            <v>772</v>
          </cell>
        </row>
        <row r="10">
          <cell r="G10">
            <v>1322</v>
          </cell>
          <cell r="H10">
            <v>1222</v>
          </cell>
        </row>
        <row r="11">
          <cell r="G11">
            <v>2125</v>
          </cell>
          <cell r="H11">
            <v>1963</v>
          </cell>
        </row>
        <row r="13">
          <cell r="G13">
            <v>186</v>
          </cell>
          <cell r="H13">
            <v>148</v>
          </cell>
        </row>
        <row r="14">
          <cell r="G14">
            <v>295</v>
          </cell>
          <cell r="H14">
            <v>201</v>
          </cell>
        </row>
        <row r="15">
          <cell r="G15">
            <v>451</v>
          </cell>
          <cell r="H15">
            <v>319</v>
          </cell>
        </row>
        <row r="16">
          <cell r="G16">
            <v>710</v>
          </cell>
          <cell r="H16">
            <v>498</v>
          </cell>
        </row>
        <row r="17">
          <cell r="G17">
            <v>1112</v>
          </cell>
          <cell r="H17">
            <v>772</v>
          </cell>
        </row>
        <row r="18">
          <cell r="G18">
            <v>1792</v>
          </cell>
          <cell r="H18">
            <v>1222</v>
          </cell>
        </row>
        <row r="20">
          <cell r="G20">
            <v>238</v>
          </cell>
          <cell r="H20">
            <v>220</v>
          </cell>
        </row>
        <row r="21">
          <cell r="G21">
            <v>366</v>
          </cell>
          <cell r="H21">
            <v>336</v>
          </cell>
        </row>
        <row r="22">
          <cell r="G22">
            <v>569</v>
          </cell>
          <cell r="H22">
            <v>525</v>
          </cell>
        </row>
        <row r="23">
          <cell r="G23">
            <v>900</v>
          </cell>
          <cell r="H23">
            <v>831</v>
          </cell>
        </row>
        <row r="24">
          <cell r="G24">
            <v>1437</v>
          </cell>
          <cell r="H24">
            <v>1328</v>
          </cell>
        </row>
      </sheetData>
      <sheetData sheetId="4">
        <row r="5">
          <cell r="F5">
            <v>25</v>
          </cell>
        </row>
        <row r="6">
          <cell r="F6">
            <v>41</v>
          </cell>
        </row>
        <row r="7">
          <cell r="F7">
            <v>55</v>
          </cell>
        </row>
        <row r="8">
          <cell r="F8">
            <v>96</v>
          </cell>
        </row>
        <row r="9">
          <cell r="F9">
            <v>139</v>
          </cell>
        </row>
        <row r="11">
          <cell r="F11">
            <v>41</v>
          </cell>
        </row>
        <row r="12">
          <cell r="F12">
            <v>84</v>
          </cell>
        </row>
        <row r="13">
          <cell r="F13">
            <v>119</v>
          </cell>
        </row>
        <row r="14">
          <cell r="F14">
            <v>119</v>
          </cell>
        </row>
        <row r="15">
          <cell r="F15">
            <v>119</v>
          </cell>
        </row>
        <row r="16">
          <cell r="F16">
            <v>179</v>
          </cell>
        </row>
        <row r="17">
          <cell r="F17">
            <v>179</v>
          </cell>
        </row>
        <row r="18">
          <cell r="F18">
            <v>179</v>
          </cell>
        </row>
        <row r="19">
          <cell r="F19">
            <v>298</v>
          </cell>
        </row>
        <row r="20">
          <cell r="F20">
            <v>298</v>
          </cell>
        </row>
        <row r="21">
          <cell r="F21">
            <v>298</v>
          </cell>
        </row>
        <row r="22">
          <cell r="F22">
            <v>305</v>
          </cell>
        </row>
        <row r="23">
          <cell r="F23">
            <v>364</v>
          </cell>
        </row>
        <row r="24">
          <cell r="F24">
            <v>364</v>
          </cell>
        </row>
        <row r="25">
          <cell r="F25">
            <v>364</v>
          </cell>
        </row>
        <row r="26">
          <cell r="F26">
            <v>364</v>
          </cell>
        </row>
        <row r="27">
          <cell r="F27">
            <v>364</v>
          </cell>
        </row>
        <row r="29">
          <cell r="F29">
            <v>20</v>
          </cell>
        </row>
        <row r="30">
          <cell r="F30">
            <v>28</v>
          </cell>
        </row>
        <row r="31">
          <cell r="F31">
            <v>43</v>
          </cell>
        </row>
        <row r="32">
          <cell r="F32">
            <v>43</v>
          </cell>
        </row>
        <row r="33">
          <cell r="F33">
            <v>58</v>
          </cell>
        </row>
        <row r="34">
          <cell r="F34">
            <v>58</v>
          </cell>
        </row>
        <row r="35">
          <cell r="F35">
            <v>75</v>
          </cell>
        </row>
        <row r="36">
          <cell r="F36">
            <v>86</v>
          </cell>
        </row>
        <row r="37">
          <cell r="F37">
            <v>87</v>
          </cell>
        </row>
        <row r="38">
          <cell r="F38">
            <v>90</v>
          </cell>
        </row>
        <row r="39">
          <cell r="F39">
            <v>141</v>
          </cell>
        </row>
        <row r="40">
          <cell r="F40">
            <v>152</v>
          </cell>
        </row>
        <row r="42">
          <cell r="F42">
            <v>62</v>
          </cell>
        </row>
        <row r="43">
          <cell r="F43">
            <v>121</v>
          </cell>
        </row>
        <row r="44">
          <cell r="F44">
            <v>121</v>
          </cell>
        </row>
        <row r="45">
          <cell r="F45">
            <v>136</v>
          </cell>
        </row>
        <row r="46">
          <cell r="F46">
            <v>138</v>
          </cell>
        </row>
        <row r="48">
          <cell r="F48">
            <v>37</v>
          </cell>
        </row>
        <row r="49">
          <cell r="F49">
            <v>56</v>
          </cell>
        </row>
        <row r="50">
          <cell r="F50">
            <v>86</v>
          </cell>
        </row>
        <row r="51">
          <cell r="F51">
            <v>138</v>
          </cell>
        </row>
        <row r="52">
          <cell r="F52">
            <v>209</v>
          </cell>
        </row>
        <row r="54">
          <cell r="F54">
            <v>55</v>
          </cell>
        </row>
        <row r="55">
          <cell r="F55">
            <v>68</v>
          </cell>
        </row>
        <row r="56">
          <cell r="F56">
            <v>77</v>
          </cell>
        </row>
        <row r="57">
          <cell r="F57">
            <v>88</v>
          </cell>
        </row>
        <row r="58">
          <cell r="F58">
            <v>136</v>
          </cell>
        </row>
        <row r="59">
          <cell r="F59">
            <v>178</v>
          </cell>
        </row>
      </sheetData>
      <sheetData sheetId="5"/>
      <sheetData sheetId="6"/>
      <sheetData sheetId="7"/>
      <sheetData sheetId="8">
        <row r="5">
          <cell r="H5">
            <v>227</v>
          </cell>
          <cell r="I5">
            <v>250</v>
          </cell>
        </row>
        <row r="6">
          <cell r="H6">
            <v>312</v>
          </cell>
          <cell r="I6">
            <v>344</v>
          </cell>
        </row>
        <row r="7">
          <cell r="H7">
            <v>452</v>
          </cell>
          <cell r="I7">
            <v>505</v>
          </cell>
        </row>
        <row r="8">
          <cell r="H8">
            <v>631</v>
          </cell>
          <cell r="I8">
            <v>718</v>
          </cell>
        </row>
        <row r="9">
          <cell r="H9">
            <v>856</v>
          </cell>
          <cell r="I9">
            <v>957</v>
          </cell>
        </row>
        <row r="10">
          <cell r="H10">
            <v>1176</v>
          </cell>
          <cell r="I10">
            <v>1350</v>
          </cell>
        </row>
        <row r="11">
          <cell r="H11">
            <v>1602</v>
          </cell>
          <cell r="I11">
            <v>1835</v>
          </cell>
        </row>
        <row r="12">
          <cell r="H12">
            <v>2245</v>
          </cell>
          <cell r="I12">
            <v>2551</v>
          </cell>
        </row>
        <row r="13">
          <cell r="H13">
            <v>4814</v>
          </cell>
          <cell r="I13">
            <v>3518</v>
          </cell>
        </row>
        <row r="14">
          <cell r="H14">
            <v>6446</v>
          </cell>
          <cell r="I14">
            <v>4921</v>
          </cell>
        </row>
        <row r="15">
          <cell r="H15">
            <v>9128</v>
          </cell>
          <cell r="I15">
            <v>7196</v>
          </cell>
        </row>
        <row r="16">
          <cell r="H16">
            <v>12109</v>
          </cell>
          <cell r="I16">
            <v>10216</v>
          </cell>
        </row>
        <row r="17">
          <cell r="H17">
            <v>19133</v>
          </cell>
          <cell r="I17">
            <v>19243</v>
          </cell>
        </row>
        <row r="18">
          <cell r="H18">
            <v>23650</v>
          </cell>
          <cell r="I18">
            <v>24054</v>
          </cell>
        </row>
        <row r="19">
          <cell r="H19">
            <v>27413</v>
          </cell>
          <cell r="I19">
            <v>30548</v>
          </cell>
        </row>
        <row r="21">
          <cell r="H21">
            <v>306</v>
          </cell>
          <cell r="I21">
            <v>375</v>
          </cell>
        </row>
        <row r="22">
          <cell r="H22">
            <v>409</v>
          </cell>
          <cell r="I22">
            <v>514</v>
          </cell>
        </row>
        <row r="23">
          <cell r="H23">
            <v>582</v>
          </cell>
          <cell r="I23">
            <v>744</v>
          </cell>
        </row>
        <row r="24">
          <cell r="H24">
            <v>814</v>
          </cell>
          <cell r="I24">
            <v>1038</v>
          </cell>
        </row>
        <row r="25">
          <cell r="H25">
            <v>1100</v>
          </cell>
          <cell r="I25">
            <v>1386</v>
          </cell>
        </row>
        <row r="26">
          <cell r="H26">
            <v>1503</v>
          </cell>
          <cell r="I26">
            <v>1933</v>
          </cell>
        </row>
        <row r="27">
          <cell r="H27">
            <v>2022</v>
          </cell>
          <cell r="I27">
            <v>2608</v>
          </cell>
        </row>
        <row r="28">
          <cell r="H28">
            <v>2798</v>
          </cell>
          <cell r="I28">
            <v>3604</v>
          </cell>
        </row>
        <row r="29">
          <cell r="H29">
            <v>5814</v>
          </cell>
          <cell r="I29">
            <v>4937</v>
          </cell>
        </row>
        <row r="30">
          <cell r="H30">
            <v>8290</v>
          </cell>
          <cell r="I30">
            <v>6868</v>
          </cell>
        </row>
        <row r="31">
          <cell r="H31">
            <v>12101</v>
          </cell>
          <cell r="I31">
            <v>9959</v>
          </cell>
        </row>
        <row r="32">
          <cell r="H32">
            <v>17238</v>
          </cell>
          <cell r="I32">
            <v>14066</v>
          </cell>
        </row>
        <row r="33">
          <cell r="H33">
            <v>23643</v>
          </cell>
          <cell r="I33">
            <v>25442</v>
          </cell>
        </row>
        <row r="34">
          <cell r="H34">
            <v>33226</v>
          </cell>
          <cell r="I34">
            <v>31854</v>
          </cell>
        </row>
        <row r="35">
          <cell r="H35">
            <v>47309</v>
          </cell>
          <cell r="I35">
            <v>40560</v>
          </cell>
        </row>
        <row r="37">
          <cell r="H37">
            <v>52</v>
          </cell>
          <cell r="I37">
            <v>55</v>
          </cell>
        </row>
        <row r="38">
          <cell r="H38">
            <v>84</v>
          </cell>
          <cell r="I38">
            <v>83</v>
          </cell>
        </row>
        <row r="39">
          <cell r="H39">
            <v>92</v>
          </cell>
          <cell r="I39">
            <v>136</v>
          </cell>
        </row>
        <row r="40">
          <cell r="H40">
            <v>155</v>
          </cell>
          <cell r="I40">
            <v>217</v>
          </cell>
        </row>
        <row r="41">
          <cell r="H41">
            <v>249</v>
          </cell>
          <cell r="I41">
            <v>337</v>
          </cell>
        </row>
        <row r="42">
          <cell r="H42">
            <v>386</v>
          </cell>
          <cell r="I42">
            <v>502</v>
          </cell>
        </row>
        <row r="43">
          <cell r="H43">
            <v>504</v>
          </cell>
          <cell r="I43">
            <v>684</v>
          </cell>
        </row>
        <row r="44">
          <cell r="H44">
            <v>712</v>
          </cell>
          <cell r="I44">
            <v>982</v>
          </cell>
        </row>
        <row r="45">
          <cell r="H45">
            <v>997</v>
          </cell>
          <cell r="I45">
            <v>1359</v>
          </cell>
        </row>
        <row r="46">
          <cell r="H46">
            <v>1341</v>
          </cell>
          <cell r="I46">
            <v>1814</v>
          </cell>
        </row>
        <row r="47">
          <cell r="H47">
            <v>1828</v>
          </cell>
          <cell r="I47">
            <v>2514</v>
          </cell>
        </row>
        <row r="48">
          <cell r="H48">
            <v>2441</v>
          </cell>
          <cell r="I48">
            <v>3379</v>
          </cell>
        </row>
        <row r="49">
          <cell r="H49">
            <v>3351</v>
          </cell>
          <cell r="I49">
            <v>4656</v>
          </cell>
        </row>
        <row r="50">
          <cell r="H50">
            <v>7422</v>
          </cell>
          <cell r="I50">
            <v>6355</v>
          </cell>
        </row>
        <row r="51">
          <cell r="H51">
            <v>9402</v>
          </cell>
          <cell r="I51">
            <v>8815</v>
          </cell>
        </row>
        <row r="52">
          <cell r="H52">
            <v>13794</v>
          </cell>
          <cell r="I52">
            <v>12724</v>
          </cell>
        </row>
        <row r="53">
          <cell r="H53">
            <v>17644</v>
          </cell>
          <cell r="I53">
            <v>17915</v>
          </cell>
        </row>
        <row r="54">
          <cell r="H54">
            <v>23658</v>
          </cell>
          <cell r="I54">
            <v>31642</v>
          </cell>
        </row>
        <row r="55">
          <cell r="H55">
            <v>40165</v>
          </cell>
          <cell r="I55">
            <v>53406</v>
          </cell>
        </row>
        <row r="56">
          <cell r="H56">
            <v>57265</v>
          </cell>
          <cell r="I56">
            <v>76113</v>
          </cell>
        </row>
        <row r="58">
          <cell r="H58">
            <v>451</v>
          </cell>
          <cell r="I58">
            <v>642</v>
          </cell>
        </row>
        <row r="59">
          <cell r="H59">
            <v>629</v>
          </cell>
          <cell r="I59">
            <v>906</v>
          </cell>
        </row>
        <row r="60">
          <cell r="H60">
            <v>901</v>
          </cell>
          <cell r="I60">
            <v>1349</v>
          </cell>
        </row>
        <row r="61">
          <cell r="H61">
            <v>1250</v>
          </cell>
          <cell r="I61">
            <v>1934</v>
          </cell>
        </row>
        <row r="62">
          <cell r="H62">
            <v>1672</v>
          </cell>
          <cell r="I62">
            <v>2649</v>
          </cell>
        </row>
        <row r="63">
          <cell r="H63">
            <v>2380</v>
          </cell>
          <cell r="I63">
            <v>3486</v>
          </cell>
        </row>
        <row r="64">
          <cell r="H64">
            <v>3040</v>
          </cell>
          <cell r="I64">
            <v>4758</v>
          </cell>
        </row>
        <row r="65">
          <cell r="H65">
            <v>4351</v>
          </cell>
          <cell r="I65">
            <v>6705</v>
          </cell>
        </row>
        <row r="66">
          <cell r="H66">
            <v>9230</v>
          </cell>
          <cell r="I66">
            <v>8804</v>
          </cell>
        </row>
        <row r="67">
          <cell r="H67">
            <v>12212</v>
          </cell>
          <cell r="I67">
            <v>12596</v>
          </cell>
        </row>
        <row r="68">
          <cell r="H68">
            <v>17243</v>
          </cell>
          <cell r="I68">
            <v>16843</v>
          </cell>
        </row>
        <row r="69">
          <cell r="H69">
            <v>25131</v>
          </cell>
          <cell r="I69">
            <v>31879</v>
          </cell>
        </row>
        <row r="70">
          <cell r="H70">
            <v>34443</v>
          </cell>
          <cell r="I70">
            <v>45714</v>
          </cell>
        </row>
        <row r="71">
          <cell r="H71">
            <v>48335</v>
          </cell>
          <cell r="I71">
            <v>64176</v>
          </cell>
        </row>
        <row r="72">
          <cell r="H72">
            <v>68839</v>
          </cell>
          <cell r="I72">
            <v>91364</v>
          </cell>
        </row>
        <row r="74">
          <cell r="H74">
            <v>85</v>
          </cell>
          <cell r="I74">
            <v>89</v>
          </cell>
        </row>
        <row r="75">
          <cell r="H75">
            <v>133</v>
          </cell>
          <cell r="I75">
            <v>131</v>
          </cell>
        </row>
        <row r="76">
          <cell r="H76">
            <v>155</v>
          </cell>
          <cell r="I76">
            <v>223</v>
          </cell>
        </row>
        <row r="77">
          <cell r="H77">
            <v>239</v>
          </cell>
          <cell r="I77">
            <v>341</v>
          </cell>
        </row>
        <row r="78">
          <cell r="H78">
            <v>437</v>
          </cell>
          <cell r="I78">
            <v>620</v>
          </cell>
        </row>
        <row r="79">
          <cell r="H79">
            <v>471</v>
          </cell>
          <cell r="I79">
            <v>780</v>
          </cell>
        </row>
        <row r="80">
          <cell r="H80">
            <v>659</v>
          </cell>
          <cell r="I80">
            <v>1098</v>
          </cell>
        </row>
        <row r="81">
          <cell r="H81">
            <v>1144</v>
          </cell>
          <cell r="I81">
            <v>1670</v>
          </cell>
        </row>
        <row r="82">
          <cell r="H82">
            <v>1544</v>
          </cell>
          <cell r="I82">
            <v>2389</v>
          </cell>
        </row>
        <row r="83">
          <cell r="H83">
            <v>2070</v>
          </cell>
          <cell r="I83">
            <v>3279</v>
          </cell>
        </row>
        <row r="84">
          <cell r="H84">
            <v>2946</v>
          </cell>
          <cell r="I84">
            <v>4313</v>
          </cell>
        </row>
        <row r="85">
          <cell r="H85">
            <v>3768</v>
          </cell>
          <cell r="I85">
            <v>5897</v>
          </cell>
        </row>
        <row r="86">
          <cell r="H86">
            <v>5387</v>
          </cell>
          <cell r="I86">
            <v>8302</v>
          </cell>
        </row>
        <row r="87">
          <cell r="H87">
            <v>11430</v>
          </cell>
          <cell r="I87">
            <v>11360</v>
          </cell>
        </row>
        <row r="88">
          <cell r="H88">
            <v>15131</v>
          </cell>
          <cell r="I88">
            <v>16261</v>
          </cell>
        </row>
        <row r="89">
          <cell r="H89">
            <v>21407</v>
          </cell>
          <cell r="I89">
            <v>28359</v>
          </cell>
        </row>
        <row r="90">
          <cell r="H90">
            <v>30505</v>
          </cell>
          <cell r="I90">
            <v>38613</v>
          </cell>
        </row>
        <row r="91">
          <cell r="H91">
            <v>41819</v>
          </cell>
          <cell r="I91">
            <v>55387</v>
          </cell>
        </row>
      </sheetData>
      <sheetData sheetId="9"/>
      <sheetData sheetId="10" refreshError="1"/>
      <sheetData sheetId="11" refreshError="1"/>
      <sheetData sheetId="12" refreshError="1"/>
      <sheetData sheetId="13" refreshError="1"/>
    </sheetDataSet>
  </externalBook>
</externalLink>
</file>

<file path=xl/externalLinks/externalLink111.xml><?xml version="1.0" encoding="utf-8"?>
<externalLink xmlns="http://schemas.openxmlformats.org/spreadsheetml/2006/main">
  <externalBook xmlns:r="http://schemas.openxmlformats.org/officeDocument/2006/relationships" r:id="rId1">
    <sheetNames>
      <sheetName val="CS PVC Cable (ed)"/>
      <sheetName val="CS PVC Cable WOEd"/>
      <sheetName val="CS LT Cable"/>
      <sheetName val="CS HT Cables "/>
      <sheetName val="LTCABLERATE"/>
      <sheetName val="HTCABLE RATE"/>
      <sheetName val="PVC cable rate"/>
      <sheetName val="Sheet1"/>
      <sheetName val="HDPE spl"/>
      <sheetName val="PVCWOED "/>
      <sheetName val="PVC spls"/>
      <sheetName val="UPVC"/>
    </sheetNames>
    <sheetDataSet>
      <sheetData sheetId="0" refreshError="1">
        <row r="3">
          <cell r="O3" t="str">
            <v>Last year rate  2012-13</v>
          </cell>
        </row>
        <row r="4">
          <cell r="O4">
            <v>66</v>
          </cell>
        </row>
        <row r="5">
          <cell r="O5">
            <v>101</v>
          </cell>
        </row>
        <row r="6">
          <cell r="O6">
            <v>151</v>
          </cell>
        </row>
        <row r="7">
          <cell r="O7">
            <v>200</v>
          </cell>
        </row>
        <row r="8">
          <cell r="O8">
            <v>351</v>
          </cell>
        </row>
        <row r="9">
          <cell r="O9">
            <v>534</v>
          </cell>
        </row>
      </sheetData>
      <sheetData sheetId="1" refreshError="1">
        <row r="2">
          <cell r="M2" t="str">
            <v>Last year rate  2012-13</v>
          </cell>
        </row>
        <row r="3">
          <cell r="M3">
            <v>59</v>
          </cell>
        </row>
        <row r="4">
          <cell r="M4">
            <v>90</v>
          </cell>
        </row>
        <row r="5">
          <cell r="M5">
            <v>134</v>
          </cell>
        </row>
        <row r="6">
          <cell r="M6">
            <v>178</v>
          </cell>
        </row>
        <row r="7">
          <cell r="M7">
            <v>312</v>
          </cell>
        </row>
        <row r="8">
          <cell r="M8">
            <v>475</v>
          </cell>
        </row>
      </sheetData>
      <sheetData sheetId="2" refreshError="1">
        <row r="6">
          <cell r="X6" t="str">
            <v>Last year rate  2012-13</v>
          </cell>
          <cell r="Y6" t="str">
            <v>Last year rate  2012-13</v>
          </cell>
          <cell r="Z6" t="str">
            <v>Last year rate  2012-13</v>
          </cell>
        </row>
        <row r="7">
          <cell r="X7">
            <v>91</v>
          </cell>
          <cell r="Z7">
            <v>103</v>
          </cell>
        </row>
        <row r="8">
          <cell r="X8">
            <v>107</v>
          </cell>
          <cell r="Z8">
            <v>121</v>
          </cell>
        </row>
        <row r="9">
          <cell r="X9">
            <v>130</v>
          </cell>
          <cell r="Z9">
            <v>130</v>
          </cell>
        </row>
        <row r="10">
          <cell r="X10">
            <v>151</v>
          </cell>
          <cell r="Z10">
            <v>176</v>
          </cell>
        </row>
        <row r="11">
          <cell r="X11">
            <v>180</v>
          </cell>
          <cell r="Y11">
            <v>212</v>
          </cell>
          <cell r="Z11">
            <v>227</v>
          </cell>
        </row>
        <row r="12">
          <cell r="X12">
            <v>221</v>
          </cell>
          <cell r="Y12">
            <v>252</v>
          </cell>
          <cell r="Z12">
            <v>276</v>
          </cell>
        </row>
        <row r="13">
          <cell r="X13">
            <v>278</v>
          </cell>
          <cell r="Y13">
            <v>320</v>
          </cell>
          <cell r="Z13">
            <v>339</v>
          </cell>
        </row>
        <row r="14">
          <cell r="X14">
            <v>341</v>
          </cell>
          <cell r="Y14">
            <v>393</v>
          </cell>
          <cell r="Z14">
            <v>421</v>
          </cell>
        </row>
        <row r="15">
          <cell r="X15">
            <v>457</v>
          </cell>
          <cell r="Y15">
            <v>540</v>
          </cell>
          <cell r="Z15">
            <v>569</v>
          </cell>
        </row>
        <row r="16">
          <cell r="X16">
            <v>548</v>
          </cell>
          <cell r="Y16">
            <v>630</v>
          </cell>
          <cell r="Z16">
            <v>685</v>
          </cell>
        </row>
        <row r="17">
          <cell r="X17">
            <v>637</v>
          </cell>
          <cell r="Y17">
            <v>732</v>
          </cell>
          <cell r="Z17">
            <v>778</v>
          </cell>
        </row>
        <row r="18">
          <cell r="X18">
            <v>729</v>
          </cell>
          <cell r="Y18">
            <v>838</v>
          </cell>
          <cell r="Z18">
            <v>889</v>
          </cell>
        </row>
        <row r="19">
          <cell r="X19">
            <v>997</v>
          </cell>
          <cell r="Y19">
            <v>1147</v>
          </cell>
          <cell r="Z19">
            <v>1212</v>
          </cell>
        </row>
        <row r="20">
          <cell r="X20">
            <v>1215</v>
          </cell>
          <cell r="Y20">
            <v>1397</v>
          </cell>
          <cell r="Z20">
            <v>1422</v>
          </cell>
        </row>
        <row r="21">
          <cell r="X21">
            <v>1551</v>
          </cell>
          <cell r="Y21">
            <v>1860</v>
          </cell>
          <cell r="Z21">
            <v>1910</v>
          </cell>
        </row>
      </sheetData>
      <sheetData sheetId="3">
        <row r="3">
          <cell r="Q3" t="str">
            <v>Last year rate  2012-13</v>
          </cell>
          <cell r="R3" t="str">
            <v>Last year rate  2012-13</v>
          </cell>
        </row>
        <row r="4">
          <cell r="Q4" t="str">
            <v>11 KV</v>
          </cell>
          <cell r="R4" t="str">
            <v>22 KV</v>
          </cell>
        </row>
        <row r="5">
          <cell r="Q5">
            <v>2989</v>
          </cell>
          <cell r="R5">
            <v>3563</v>
          </cell>
        </row>
        <row r="6">
          <cell r="Q6">
            <v>2517</v>
          </cell>
          <cell r="R6">
            <v>3030</v>
          </cell>
        </row>
        <row r="7">
          <cell r="Q7">
            <v>2130</v>
          </cell>
          <cell r="R7">
            <v>2681</v>
          </cell>
        </row>
        <row r="8">
          <cell r="Q8">
            <v>1897</v>
          </cell>
          <cell r="R8">
            <v>2410</v>
          </cell>
        </row>
        <row r="9">
          <cell r="Q9">
            <v>1645</v>
          </cell>
          <cell r="R9">
            <v>2124</v>
          </cell>
        </row>
        <row r="10">
          <cell r="Q10">
            <v>1352</v>
          </cell>
          <cell r="R10">
            <v>1752</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2.xml><?xml version="1.0" encoding="utf-8"?>
<externalLink xmlns="http://schemas.openxmlformats.org/spreadsheetml/2006/main">
  <externalBook xmlns:r="http://schemas.openxmlformats.org/officeDocument/2006/relationships" r:id="rId1">
    <sheetNames>
      <sheetName val="Analy"/>
      <sheetName val="Mat"/>
      <sheetName val="coln.sys"/>
      <sheetName val="PH"/>
      <sheetName val="shut"/>
      <sheetName val="pipe"/>
      <sheetName val="flnge"/>
      <sheetName val="rate"/>
      <sheetName val="L&amp;J"/>
      <sheetName val="MH"/>
      <sheetName val="MH-abs"/>
      <sheetName val="gas"/>
      <sheetName val="pip"/>
      <sheetName val="PM"/>
      <sheetName val="Bill-1"/>
      <sheetName val="Bill-2&amp;4"/>
      <sheetName val="tan-abs"/>
      <sheetName val="tb"/>
      <sheetName val="tanjore"/>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113.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Input Data"/>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14.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115.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16.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 val="Lead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117.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10">
          <cell r="B10">
            <v>292.06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18.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119.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7">
          <cell r="B7">
            <v>258.5</v>
          </cell>
        </row>
      </sheetData>
      <sheetData sheetId="1"/>
      <sheetData sheetId="2" refreshError="1"/>
      <sheetData sheetId="3"/>
      <sheetData sheetId="4" refreshError="1"/>
    </sheetDataSet>
  </externalBook>
</externalLink>
</file>

<file path=xl/externalLinks/externalLink120.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121.xml><?xml version="1.0" encoding="utf-8"?>
<externalLink xmlns="http://schemas.openxmlformats.org/spreadsheetml/2006/main">
  <externalBook xmlns:r="http://schemas.openxmlformats.org/officeDocument/2006/relationships" r:id="rId1">
    <sheetNames>
      <sheetName val="Input Data"/>
      <sheetName val="Check Slip"/>
      <sheetName val="abstract"/>
      <sheetName val="Road Abs"/>
      <sheetName val="CD Abs"/>
      <sheetName val="detailed"/>
      <sheetName val="CD"/>
      <sheetName val="causeway"/>
      <sheetName val="Road"/>
      <sheetName val="D.ROW PIPE"/>
      <sheetName val="S.ROW PIPE"/>
      <sheetName val="CD Data"/>
      <sheetName val="SoR8-9"/>
      <sheetName val="Hway material"/>
      <sheetName val="Hire labor"/>
      <sheetName val="Hire n Labour"/>
      <sheetName val="lead Plains"/>
      <sheetName val="lead Hills"/>
      <sheetName val="chart"/>
      <sheetName val="Spec"/>
      <sheetName val="Urban II  2011"/>
      <sheetName val="Urban I 2011"/>
      <sheetName val="Rural II 2011"/>
      <sheetName val="Rural I 2011"/>
      <sheetName val="RCC-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122.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23.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24.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2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 val="RCC-Rates"/>
    </sheetNames>
    <sheetDataSet>
      <sheetData sheetId="0"/>
      <sheetData sheetId="1"/>
      <sheetData sheetId="2"/>
      <sheetData sheetId="3"/>
      <sheetData sheetId="4"/>
      <sheetData sheetId="5"/>
      <sheetData sheetId="6" refreshError="1"/>
      <sheetData sheetId="7" refreshError="1">
        <row r="235">
          <cell r="A235">
            <v>14</v>
          </cell>
        </row>
        <row r="244">
          <cell r="G244">
            <v>2322.5898000000002</v>
          </cell>
        </row>
      </sheetData>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26.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sheetData sheetId="1"/>
      <sheetData sheetId="2"/>
      <sheetData sheetId="3"/>
      <sheetData sheetId="4"/>
      <sheetData sheetId="5"/>
      <sheetData sheetId="6" refreshError="1"/>
      <sheetData sheetId="7" refreshError="1">
        <row r="235">
          <cell r="A235">
            <v>14</v>
          </cell>
        </row>
        <row r="244">
          <cell r="G244">
            <v>2322.5898000000002</v>
          </cell>
        </row>
      </sheetData>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27.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28.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2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sheetData>
      <sheetData sheetId="1">
        <row r="77">
          <cell r="C77">
            <v>17</v>
          </cell>
        </row>
      </sheetData>
      <sheetData sheetId="2" refreshError="1"/>
      <sheetData sheetId="3"/>
      <sheetData sheetId="4" refreshError="1"/>
    </sheetDataSet>
  </externalBook>
</externalLink>
</file>

<file path=xl/externalLinks/externalLink130.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31.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32.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Sheet1"/>
    </sheetNames>
    <sheetDataSet>
      <sheetData sheetId="0">
        <row r="67">
          <cell r="B67">
            <v>10</v>
          </cell>
        </row>
      </sheetData>
      <sheetData sheetId="1"/>
      <sheetData sheetId="2"/>
      <sheetData sheetId="3"/>
      <sheetData sheetId="4"/>
      <sheetData sheetId="5"/>
      <sheetData sheetId="6"/>
      <sheetData sheetId="7"/>
      <sheetData sheetId="8"/>
      <sheetData sheetId="9"/>
    </sheetDataSet>
  </externalBook>
</externalLink>
</file>

<file path=xl/externalLinks/externalLink133.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Spec"/>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4.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5.xml><?xml version="1.0" encoding="utf-8"?>
<externalLink xmlns="http://schemas.openxmlformats.org/spreadsheetml/2006/main">
  <externalBook xmlns:r="http://schemas.openxmlformats.org/officeDocument/2006/relationships" r:id="rId1">
    <sheetNames>
      <sheetName val="12.0.CS LT Cable"/>
      <sheetName val="12.0.LTCABLERATE"/>
      <sheetName val="12.1.CS PVC Cable (ed)"/>
      <sheetName val="12.1.CS PVC Cable WOEd"/>
      <sheetName val="12.1.PVC cable rate"/>
      <sheetName val="12.5.CS HT Cable"/>
      <sheetName val="12.5.HTCABLE RATE"/>
      <sheetName val="Sheet1"/>
      <sheetName val="Sheet2"/>
    </sheetNames>
    <sheetDataSet>
      <sheetData sheetId="0"/>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136.xml><?xml version="1.0" encoding="utf-8"?>
<externalLink xmlns="http://schemas.openxmlformats.org/spreadsheetml/2006/main">
  <externalBook xmlns:r="http://schemas.openxmlformats.org/officeDocument/2006/relationships" r:id="rId1">
    <sheetNames>
      <sheetName val="GIpipe "/>
      <sheetName val="GI Spls &amp;others"/>
      <sheetName val="GI Spls "/>
      <sheetName val=" GM VALVES "/>
      <sheetName val="PVC "/>
      <sheetName val="PVC spls"/>
      <sheetName val="PVCSpls2"/>
      <sheetName val="hdpe"/>
      <sheetName val="HDPE spl "/>
      <sheetName val="CIDFPipe&amp;spl"/>
      <sheetName val="DIK7"/>
      <sheetName val="DIK9"/>
      <sheetName val="DIFlK9"/>
      <sheetName val="DISpl"/>
      <sheetName val="MSLad&amp;DOOR "/>
      <sheetName val="pset"/>
      <sheetName val="Cable"/>
      <sheetName val="tools"/>
      <sheetName val="lighti"/>
      <sheetName val="safety"/>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37.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20">
          <cell r="I20">
            <v>-3.8922131879999999</v>
          </cell>
        </row>
      </sheetData>
      <sheetData sheetId="9"/>
      <sheetData sheetId="10">
        <row r="1">
          <cell r="A1" t="str">
            <v xml:space="preserve">                     SIDE       WALL       DESIGN</v>
          </cell>
        </row>
      </sheetData>
      <sheetData sheetId="11" refreshError="1"/>
    </sheetDataSet>
  </externalBook>
</externalLink>
</file>

<file path=xl/externalLinks/externalLink13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9">
          <cell r="B79">
            <v>150</v>
          </cell>
        </row>
      </sheetData>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13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9">
          <cell r="B79">
            <v>150</v>
          </cell>
        </row>
      </sheetData>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40.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41.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SD"/>
      <sheetName val="Deflection"/>
      <sheetName val="Sheet4"/>
      <sheetName val="Sheet3"/>
    </sheetNames>
    <sheetDataSet>
      <sheetData sheetId="0"/>
      <sheetData sheetId="1"/>
      <sheetData sheetId="2"/>
      <sheetData sheetId="3"/>
      <sheetData sheetId="4"/>
      <sheetData sheetId="5"/>
      <sheetData sheetId="6">
        <row r="24">
          <cell r="C24">
            <v>15</v>
          </cell>
          <cell r="D24">
            <v>20</v>
          </cell>
          <cell r="E24">
            <v>25</v>
          </cell>
          <cell r="F24">
            <v>30</v>
          </cell>
          <cell r="G24">
            <v>35</v>
          </cell>
          <cell r="H24">
            <v>40</v>
          </cell>
        </row>
        <row r="25">
          <cell r="C25">
            <v>2</v>
          </cell>
          <cell r="D25">
            <v>3</v>
          </cell>
          <cell r="E25">
            <v>4</v>
          </cell>
          <cell r="F25">
            <v>5</v>
          </cell>
          <cell r="G25">
            <v>6</v>
          </cell>
          <cell r="H25">
            <v>7</v>
          </cell>
        </row>
        <row r="26">
          <cell r="B26">
            <v>0.2</v>
          </cell>
          <cell r="C26">
            <v>0.32</v>
          </cell>
          <cell r="D26">
            <v>0.33</v>
          </cell>
          <cell r="E26">
            <v>0.33</v>
          </cell>
          <cell r="F26">
            <v>0.33</v>
          </cell>
          <cell r="G26">
            <v>0.34</v>
          </cell>
          <cell r="H26">
            <v>0.34</v>
          </cell>
        </row>
        <row r="27">
          <cell r="B27">
            <v>0.3</v>
          </cell>
          <cell r="C27">
            <v>0.38</v>
          </cell>
          <cell r="D27">
            <v>0.39</v>
          </cell>
          <cell r="E27">
            <v>0.39</v>
          </cell>
          <cell r="F27">
            <v>0.4</v>
          </cell>
          <cell r="G27">
            <v>0.4</v>
          </cell>
          <cell r="H27">
            <v>0.41</v>
          </cell>
        </row>
        <row r="28">
          <cell r="B28">
            <v>0.4</v>
          </cell>
          <cell r="C28">
            <v>0.43</v>
          </cell>
          <cell r="D28">
            <v>0.44</v>
          </cell>
          <cell r="E28">
            <v>0.45</v>
          </cell>
          <cell r="F28">
            <v>0.45</v>
          </cell>
          <cell r="G28">
            <v>0.46</v>
          </cell>
          <cell r="H28">
            <v>0.46</v>
          </cell>
        </row>
        <row r="29">
          <cell r="B29">
            <v>0.5</v>
          </cell>
          <cell r="C29">
            <v>0.46</v>
          </cell>
          <cell r="D29">
            <v>0.48</v>
          </cell>
          <cell r="E29">
            <v>0.49</v>
          </cell>
          <cell r="F29">
            <v>0.5</v>
          </cell>
          <cell r="G29">
            <v>0.5</v>
          </cell>
          <cell r="H29">
            <v>0.51</v>
          </cell>
        </row>
        <row r="30">
          <cell r="B30">
            <v>0.6</v>
          </cell>
          <cell r="C30">
            <v>0.5</v>
          </cell>
          <cell r="D30">
            <v>0.51</v>
          </cell>
          <cell r="E30">
            <v>0.53</v>
          </cell>
          <cell r="F30">
            <v>0.54</v>
          </cell>
          <cell r="G30">
            <v>0.54</v>
          </cell>
          <cell r="H30">
            <v>0.55000000000000004</v>
          </cell>
        </row>
        <row r="31">
          <cell r="B31">
            <v>0.7</v>
          </cell>
          <cell r="C31">
            <v>0.53</v>
          </cell>
          <cell r="D31">
            <v>0.55000000000000004</v>
          </cell>
          <cell r="E31">
            <v>0.56000000000000005</v>
          </cell>
          <cell r="F31">
            <v>0.56999999999999995</v>
          </cell>
          <cell r="G31">
            <v>0.57999999999999996</v>
          </cell>
          <cell r="H31">
            <v>0.59</v>
          </cell>
        </row>
        <row r="32">
          <cell r="B32">
            <v>0.8</v>
          </cell>
          <cell r="C32">
            <v>0.55000000000000004</v>
          </cell>
          <cell r="D32">
            <v>0.56999999999999995</v>
          </cell>
          <cell r="E32">
            <v>0.59</v>
          </cell>
          <cell r="F32">
            <v>0.6</v>
          </cell>
          <cell r="G32">
            <v>0.61</v>
          </cell>
          <cell r="H32">
            <v>0.62</v>
          </cell>
        </row>
        <row r="33">
          <cell r="B33">
            <v>0.9</v>
          </cell>
          <cell r="C33">
            <v>0.56999999999999995</v>
          </cell>
          <cell r="D33">
            <v>0.6</v>
          </cell>
          <cell r="E33">
            <v>0.62</v>
          </cell>
          <cell r="F33">
            <v>0.63</v>
          </cell>
          <cell r="G33">
            <v>0.64</v>
          </cell>
          <cell r="H33">
            <v>0.65</v>
          </cell>
        </row>
        <row r="34">
          <cell r="B34">
            <v>1</v>
          </cell>
          <cell r="C34">
            <v>0.6</v>
          </cell>
          <cell r="D34">
            <v>0.62</v>
          </cell>
          <cell r="E34">
            <v>0.64</v>
          </cell>
          <cell r="F34">
            <v>0.66</v>
          </cell>
          <cell r="G34">
            <v>0.67</v>
          </cell>
          <cell r="H34">
            <v>0.68</v>
          </cell>
        </row>
        <row r="35">
          <cell r="B35">
            <v>1.1000000000000001</v>
          </cell>
          <cell r="C35">
            <v>0.62</v>
          </cell>
          <cell r="D35">
            <v>0.64</v>
          </cell>
          <cell r="E35">
            <v>0.66</v>
          </cell>
          <cell r="F35">
            <v>0.68</v>
          </cell>
          <cell r="G35">
            <v>0.69</v>
          </cell>
          <cell r="H35">
            <v>0.7</v>
          </cell>
        </row>
        <row r="36">
          <cell r="B36">
            <v>1.2</v>
          </cell>
          <cell r="C36">
            <v>0.63</v>
          </cell>
          <cell r="D36">
            <v>0.66</v>
          </cell>
          <cell r="E36">
            <v>0.69</v>
          </cell>
          <cell r="F36">
            <v>0.7</v>
          </cell>
          <cell r="G36">
            <v>0.72</v>
          </cell>
          <cell r="H36">
            <v>0.73</v>
          </cell>
        </row>
        <row r="37">
          <cell r="B37">
            <v>1.3</v>
          </cell>
          <cell r="C37">
            <v>0.65</v>
          </cell>
          <cell r="D37">
            <v>0.68</v>
          </cell>
          <cell r="E37">
            <v>0.71</v>
          </cell>
          <cell r="F37">
            <v>0.72</v>
          </cell>
          <cell r="G37">
            <v>0.74</v>
          </cell>
          <cell r="H37">
            <v>0.75</v>
          </cell>
        </row>
        <row r="38">
          <cell r="B38">
            <v>1.4</v>
          </cell>
          <cell r="C38">
            <v>0.67</v>
          </cell>
          <cell r="D38">
            <v>0.7</v>
          </cell>
          <cell r="E38">
            <v>0.72</v>
          </cell>
          <cell r="F38">
            <v>0.74</v>
          </cell>
          <cell r="G38">
            <v>0.76</v>
          </cell>
          <cell r="H38">
            <v>0.77</v>
          </cell>
        </row>
        <row r="39">
          <cell r="B39">
            <v>1.5</v>
          </cell>
          <cell r="C39">
            <v>0.68</v>
          </cell>
          <cell r="D39">
            <v>0.72</v>
          </cell>
          <cell r="E39">
            <v>0.74</v>
          </cell>
          <cell r="F39">
            <v>0.76</v>
          </cell>
          <cell r="G39">
            <v>0.78</v>
          </cell>
          <cell r="H39">
            <v>0.79</v>
          </cell>
        </row>
        <row r="40">
          <cell r="B40">
            <v>1.6</v>
          </cell>
          <cell r="C40">
            <v>0.69</v>
          </cell>
          <cell r="D40">
            <v>0.73</v>
          </cell>
          <cell r="E40">
            <v>0.76</v>
          </cell>
          <cell r="F40">
            <v>0.78</v>
          </cell>
          <cell r="G40">
            <v>0.8</v>
          </cell>
          <cell r="H40">
            <v>0.81</v>
          </cell>
        </row>
        <row r="41">
          <cell r="B41">
            <v>1.7</v>
          </cell>
          <cell r="C41">
            <v>0.71</v>
          </cell>
          <cell r="D41">
            <v>0.75</v>
          </cell>
          <cell r="E41">
            <v>0.77</v>
          </cell>
          <cell r="F41">
            <v>0.8</v>
          </cell>
          <cell r="G41">
            <v>0.81</v>
          </cell>
          <cell r="H41">
            <v>0.83</v>
          </cell>
        </row>
        <row r="42">
          <cell r="B42">
            <v>1.8</v>
          </cell>
          <cell r="C42">
            <v>0.72</v>
          </cell>
          <cell r="D42">
            <v>0.76</v>
          </cell>
          <cell r="E42">
            <v>0.79</v>
          </cell>
          <cell r="F42">
            <v>0.81</v>
          </cell>
          <cell r="G42">
            <v>0.83</v>
          </cell>
          <cell r="H42">
            <v>0.85</v>
          </cell>
        </row>
        <row r="43">
          <cell r="B43">
            <v>1.9</v>
          </cell>
          <cell r="C43">
            <v>0.73</v>
          </cell>
          <cell r="D43">
            <v>0.77</v>
          </cell>
          <cell r="E43">
            <v>0.8</v>
          </cell>
          <cell r="F43">
            <v>0.83</v>
          </cell>
          <cell r="G43">
            <v>0.85</v>
          </cell>
          <cell r="H43">
            <v>0.86</v>
          </cell>
        </row>
        <row r="44">
          <cell r="B44">
            <v>2</v>
          </cell>
          <cell r="C44">
            <v>0.74</v>
          </cell>
          <cell r="D44">
            <v>0.79</v>
          </cell>
          <cell r="E44">
            <v>0.82</v>
          </cell>
          <cell r="F44">
            <v>0.84</v>
          </cell>
          <cell r="G44">
            <v>0.86</v>
          </cell>
          <cell r="H44">
            <v>0.88</v>
          </cell>
        </row>
        <row r="45">
          <cell r="B45">
            <v>2.1</v>
          </cell>
          <cell r="C45">
            <v>0.75</v>
          </cell>
          <cell r="D45">
            <v>0.8</v>
          </cell>
          <cell r="E45">
            <v>0.83</v>
          </cell>
          <cell r="F45">
            <v>0.86</v>
          </cell>
          <cell r="G45">
            <v>0.88</v>
          </cell>
          <cell r="H45">
            <v>0.9</v>
          </cell>
        </row>
        <row r="46">
          <cell r="B46">
            <v>2.2000000000000002</v>
          </cell>
          <cell r="C46">
            <v>0.76</v>
          </cell>
          <cell r="D46">
            <v>0.81</v>
          </cell>
          <cell r="E46">
            <v>0.84</v>
          </cell>
          <cell r="F46">
            <v>0.87</v>
          </cell>
          <cell r="G46">
            <v>0.89</v>
          </cell>
          <cell r="H46">
            <v>0.91</v>
          </cell>
        </row>
        <row r="47">
          <cell r="B47">
            <v>2.2999999999999998</v>
          </cell>
          <cell r="C47">
            <v>0.77</v>
          </cell>
          <cell r="D47">
            <v>0.82</v>
          </cell>
          <cell r="E47">
            <v>0.86</v>
          </cell>
          <cell r="F47">
            <v>0.88</v>
          </cell>
          <cell r="G47">
            <v>0.91</v>
          </cell>
          <cell r="H47">
            <v>0.93</v>
          </cell>
        </row>
        <row r="48">
          <cell r="B48">
            <v>2.4</v>
          </cell>
          <cell r="C48">
            <v>0.78</v>
          </cell>
          <cell r="D48">
            <v>0.83</v>
          </cell>
          <cell r="E48">
            <v>0.87</v>
          </cell>
          <cell r="F48">
            <v>0.9</v>
          </cell>
          <cell r="G48">
            <v>0.92</v>
          </cell>
          <cell r="H48">
            <v>0.94</v>
          </cell>
        </row>
        <row r="49">
          <cell r="B49">
            <v>2.5</v>
          </cell>
          <cell r="C49">
            <v>0.79</v>
          </cell>
          <cell r="D49">
            <v>0.84</v>
          </cell>
          <cell r="E49">
            <v>0.88</v>
          </cell>
          <cell r="F49">
            <v>0.91</v>
          </cell>
          <cell r="G49">
            <v>0.93</v>
          </cell>
          <cell r="H49">
            <v>0.95</v>
          </cell>
        </row>
        <row r="50">
          <cell r="B50">
            <v>2.6</v>
          </cell>
          <cell r="C50">
            <v>0.8</v>
          </cell>
          <cell r="D50">
            <v>0.85</v>
          </cell>
          <cell r="E50">
            <v>0.89</v>
          </cell>
          <cell r="F50">
            <v>0.92</v>
          </cell>
          <cell r="G50">
            <v>0.94</v>
          </cell>
          <cell r="H50">
            <v>0.97</v>
          </cell>
        </row>
        <row r="51">
          <cell r="B51">
            <v>2.7</v>
          </cell>
          <cell r="C51">
            <v>0.8</v>
          </cell>
          <cell r="D51">
            <v>0.86</v>
          </cell>
          <cell r="E51">
            <v>0.9</v>
          </cell>
          <cell r="F51">
            <v>0.93</v>
          </cell>
          <cell r="G51">
            <v>0.96</v>
          </cell>
          <cell r="H51">
            <v>0.98</v>
          </cell>
        </row>
        <row r="52">
          <cell r="B52">
            <v>2.8</v>
          </cell>
          <cell r="C52">
            <v>0.81</v>
          </cell>
          <cell r="D52">
            <v>0.87</v>
          </cell>
          <cell r="E52">
            <v>0.91</v>
          </cell>
          <cell r="F52">
            <v>0.94</v>
          </cell>
          <cell r="G52">
            <v>0.97</v>
          </cell>
          <cell r="H52">
            <v>0.99</v>
          </cell>
        </row>
        <row r="53">
          <cell r="B53">
            <v>2.9</v>
          </cell>
          <cell r="C53">
            <v>0.82</v>
          </cell>
          <cell r="D53">
            <v>0.88</v>
          </cell>
          <cell r="E53">
            <v>0.92</v>
          </cell>
          <cell r="F53">
            <v>0.95</v>
          </cell>
          <cell r="G53">
            <v>0.98</v>
          </cell>
          <cell r="H53">
            <v>1</v>
          </cell>
        </row>
        <row r="54">
          <cell r="B54">
            <v>3</v>
          </cell>
          <cell r="C54">
            <v>0.82</v>
          </cell>
          <cell r="D54">
            <v>0.88</v>
          </cell>
          <cell r="E54">
            <v>0.93</v>
          </cell>
          <cell r="F54">
            <v>0.96</v>
          </cell>
          <cell r="G54">
            <v>0.99</v>
          </cell>
          <cell r="H54">
            <v>1.01</v>
          </cell>
        </row>
        <row r="72">
          <cell r="D72" t="str">
            <v>M15</v>
          </cell>
          <cell r="E72" t="str">
            <v>M20</v>
          </cell>
          <cell r="F72" t="str">
            <v>M25</v>
          </cell>
          <cell r="G72" t="str">
            <v>M30</v>
          </cell>
          <cell r="H72" t="str">
            <v>M35</v>
          </cell>
          <cell r="I72" t="str">
            <v>M40</v>
          </cell>
        </row>
        <row r="73">
          <cell r="D73">
            <v>2.5</v>
          </cell>
          <cell r="E73">
            <v>2.8</v>
          </cell>
          <cell r="F73">
            <v>3.1</v>
          </cell>
          <cell r="G73">
            <v>3.5</v>
          </cell>
          <cell r="H73">
            <v>3.7</v>
          </cell>
          <cell r="I73">
            <v>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5">
          <cell r="B15">
            <v>0</v>
          </cell>
        </row>
      </sheetData>
      <sheetData sheetId="28"/>
      <sheetData sheetId="29"/>
      <sheetData sheetId="30"/>
      <sheetData sheetId="31"/>
      <sheetData sheetId="32"/>
    </sheetDataSet>
  </externalBook>
</externalLink>
</file>

<file path=xl/externalLinks/externalLink142.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
      <sheetName val="Abs-sump-NoCol-M30"/>
      <sheetName val="Abs-sump-NoCol-M20"/>
      <sheetName val="DE-sump-NoCol-M30"/>
      <sheetName val="DE-sump-NoCol-M20"/>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 val="SumpDsn-NoColumn-M30-INP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Set>
  </externalBook>
</externalLink>
</file>

<file path=xl/externalLinks/externalLink143.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
      <sheetName val="Abs-sump-NoCol-M30"/>
      <sheetName val="Abs-sump-NoCol-M20"/>
      <sheetName val="DE-sump-NoCol-M30"/>
      <sheetName val="DE-sump-NoCol-M20"/>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 val="SumpDsn-NoColumn-M30-INP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Set>
  </externalBook>
</externalLink>
</file>

<file path=xl/externalLinks/externalLink144.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
      <sheetName val="Abs-sump-NoCol-M30"/>
      <sheetName val="Abs-sump-NoCol-M20"/>
      <sheetName val="DE-sump-NoCol-M30"/>
      <sheetName val="DE-sump-NoCol-M20"/>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 val="SumpDsn-NoColumn-M30-INP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Set>
  </externalBook>
</externalLink>
</file>

<file path=xl/externalLinks/externalLink145.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INPUT"/>
      <sheetName val="SumpDsn-NoColumn-M30"/>
      <sheetName val="Abs-sump-NoCol-M30"/>
      <sheetName val="Abs-sump-NoCol-M20"/>
      <sheetName val="DE-sump-NoCol-M30"/>
      <sheetName val="DE-sump-NoCol-M20"/>
      <sheetName val="Sheet1"/>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Set>
  </externalBook>
</externalLink>
</file>

<file path=xl/externalLinks/externalLink146.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Tables"/>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Set>
  </externalBook>
</externalLink>
</file>

<file path=xl/externalLinks/externalLink14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48.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AnnularRaft-1"/>
      <sheetName val="Raft Foundation Design"/>
      <sheetName val="Drawing"/>
      <sheetName val="BarBendSchedl-M30"/>
      <sheetName val="OHTDATA"/>
      <sheetName val="DetEst"/>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DetEstDraw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7">
          <cell r="H27" t="str">
            <v>M15</v>
          </cell>
          <cell r="I27" t="str">
            <v>M20</v>
          </cell>
          <cell r="J27" t="str">
            <v>M25</v>
          </cell>
          <cell r="K27" t="str">
            <v>M30</v>
          </cell>
          <cell r="L27" t="str">
            <v>M35</v>
          </cell>
          <cell r="M27" t="str">
            <v>M40</v>
          </cell>
        </row>
        <row r="28">
          <cell r="H28">
            <v>0.6</v>
          </cell>
          <cell r="I28">
            <v>0.8</v>
          </cell>
          <cell r="J28">
            <v>0.9</v>
          </cell>
          <cell r="K28">
            <v>1</v>
          </cell>
          <cell r="L28">
            <v>1.1000000000000001</v>
          </cell>
          <cell r="M28">
            <v>1.2</v>
          </cell>
        </row>
        <row r="29">
          <cell r="H29">
            <v>0.84</v>
          </cell>
          <cell r="I29">
            <v>1.1200000000000001</v>
          </cell>
          <cell r="J29">
            <v>1.26</v>
          </cell>
          <cell r="K29">
            <v>1.4</v>
          </cell>
          <cell r="L29">
            <v>1.54</v>
          </cell>
          <cell r="M29">
            <v>1.68</v>
          </cell>
        </row>
        <row r="30">
          <cell r="H30">
            <v>0.75</v>
          </cell>
          <cell r="I30">
            <v>1</v>
          </cell>
          <cell r="J30">
            <v>1.125</v>
          </cell>
          <cell r="K30">
            <v>1.25</v>
          </cell>
          <cell r="L30">
            <v>1.375</v>
          </cell>
          <cell r="M30">
            <v>1.5</v>
          </cell>
        </row>
        <row r="31">
          <cell r="H31">
            <v>1.05</v>
          </cell>
          <cell r="I31">
            <v>1.4</v>
          </cell>
          <cell r="J31">
            <v>1.575</v>
          </cell>
          <cell r="K31">
            <v>1.75</v>
          </cell>
          <cell r="L31">
            <v>1.925</v>
          </cell>
          <cell r="M31">
            <v>2.1</v>
          </cell>
        </row>
        <row r="32">
          <cell r="H32">
            <v>1</v>
          </cell>
          <cell r="I32">
            <v>1.2</v>
          </cell>
          <cell r="J32">
            <v>1.4</v>
          </cell>
          <cell r="K32">
            <v>1.5</v>
          </cell>
          <cell r="L32">
            <v>1.7</v>
          </cell>
          <cell r="M32">
            <v>1.9</v>
          </cell>
        </row>
        <row r="33">
          <cell r="H33">
            <v>1.6</v>
          </cell>
          <cell r="I33">
            <v>1.92</v>
          </cell>
          <cell r="J33">
            <v>2.2400000000000002</v>
          </cell>
          <cell r="K33">
            <v>2.4</v>
          </cell>
          <cell r="L33">
            <v>2.72</v>
          </cell>
          <cell r="M33">
            <v>3.04</v>
          </cell>
        </row>
        <row r="34">
          <cell r="H34">
            <v>1.25</v>
          </cell>
          <cell r="I34">
            <v>1.5</v>
          </cell>
          <cell r="J34">
            <v>1.75</v>
          </cell>
          <cell r="K34">
            <v>1.875</v>
          </cell>
          <cell r="L34">
            <v>2.125</v>
          </cell>
          <cell r="M34">
            <v>2.375</v>
          </cell>
        </row>
        <row r="35">
          <cell r="H35">
            <v>1.92</v>
          </cell>
          <cell r="I35">
            <v>2.4</v>
          </cell>
          <cell r="J35">
            <v>2.8</v>
          </cell>
          <cell r="K35">
            <v>3</v>
          </cell>
          <cell r="L35">
            <v>3.4</v>
          </cell>
          <cell r="M35">
            <v>3.8</v>
          </cell>
        </row>
      </sheetData>
      <sheetData sheetId="29"/>
      <sheetData sheetId="30"/>
      <sheetData sheetId="31" refreshError="1"/>
    </sheetDataSet>
  </externalBook>
</externalLink>
</file>

<file path=xl/externalLinks/externalLink149.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7">
          <cell r="I7">
            <v>3.4641016150000001</v>
          </cell>
        </row>
      </sheetData>
      <sheetData sheetId="9"/>
      <sheetData sheetId="10"/>
      <sheetData sheetId="11" refreshError="1"/>
    </sheetDataSet>
  </externalBook>
</externalLink>
</file>

<file path=xl/externalLinks/externalLink150.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151.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152.xml><?xml version="1.0" encoding="utf-8"?>
<externalLink xmlns="http://schemas.openxmlformats.org/spreadsheetml/2006/main">
  <externalBook xmlns:r="http://schemas.openxmlformats.org/officeDocument/2006/relationships" r:id="rId1">
    <sheetNames>
      <sheetName val="Sheet1"/>
      <sheetName val="Gen  abs "/>
      <sheetName val="amc base"/>
      <sheetName val="cast analysis"/>
      <sheetName val="Sheet5"/>
      <sheetName val="amc int"/>
      <sheetName val="eb chlorine"/>
      <sheetName val="INtake chamber"/>
      <sheetName val="Gmain IN take to wtp"/>
      <sheetName val="AE"/>
      <sheetName val="WTP_ABS"/>
      <sheetName val="RWMAIN_AE"/>
      <sheetName val="RW MAIN_DE"/>
      <sheetName val="Valves"/>
      <sheetName val="VALVES (2)"/>
      <sheetName val="BBS"/>
      <sheetName val="SUP_PILLAR_DE"/>
      <sheetName val="SUP_PILLAR_AE"/>
      <sheetName val="CWMAIN_AE"/>
      <sheetName val="CW MAIN_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5">
          <cell r="I5">
            <v>0.33800000000000002</v>
          </cell>
          <cell r="J5" t="str">
            <v>m3</v>
          </cell>
        </row>
        <row r="6">
          <cell r="I6">
            <v>5.6000000000000001E-2</v>
          </cell>
          <cell r="J6" t="str">
            <v>m3</v>
          </cell>
        </row>
        <row r="8">
          <cell r="I8">
            <v>7.1999999999999995E-2</v>
          </cell>
          <cell r="J8" t="str">
            <v>m3</v>
          </cell>
        </row>
        <row r="9">
          <cell r="I9">
            <v>6.0999999999999999E-2</v>
          </cell>
          <cell r="J9" t="str">
            <v>m3</v>
          </cell>
        </row>
        <row r="10">
          <cell r="I10">
            <v>0.182</v>
          </cell>
          <cell r="J10" t="str">
            <v>m3</v>
          </cell>
        </row>
        <row r="12">
          <cell r="I12">
            <v>0.48</v>
          </cell>
          <cell r="J12" t="str">
            <v>m2</v>
          </cell>
        </row>
        <row r="14">
          <cell r="I14">
            <v>2.16</v>
          </cell>
          <cell r="J14" t="str">
            <v>m2</v>
          </cell>
        </row>
        <row r="27">
          <cell r="I27">
            <v>21.152000000000001</v>
          </cell>
        </row>
      </sheetData>
      <sheetData sheetId="17"/>
      <sheetData sheetId="18"/>
      <sheetData sheetId="19"/>
    </sheetDataSet>
  </externalBook>
</externalLink>
</file>

<file path=xl/externalLinks/externalLink153.xml><?xml version="1.0" encoding="utf-8"?>
<externalLink xmlns="http://schemas.openxmlformats.org/spreadsheetml/2006/main">
  <externalBook xmlns:r="http://schemas.openxmlformats.org/officeDocument/2006/relationships" r:id="rId1">
    <sheetNames>
      <sheetName val="WTP_ABS"/>
      <sheetName val="Aerator"/>
      <sheetName val="RWC"/>
      <sheetName val="ceramic tiles"/>
      <sheetName val="GI-HANDRAILS-32mm"/>
      <sheetName val="sedimentation tank  DE"/>
      <sheetName val="LADDER"/>
      <sheetName val="SSF_AE"/>
      <sheetName val="Slow sand filter DE"/>
      <sheetName val="Precast Slab"/>
      <sheetName val="Walk way DE"/>
      <sheetName val="Walk way ABS"/>
      <sheetName val="ABS EST Outlet chamber "/>
      <sheetName val="Outlet chamber DE"/>
      <sheetName val="ABSTRACT Inlet chamber"/>
      <sheetName val="Inlet chamber DE"/>
      <sheetName val="Outlet chamber Rod"/>
      <sheetName val="Inlet Chamber Rod"/>
      <sheetName val="Abs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0">
          <cell r="I10">
            <v>1.1000000000000001</v>
          </cell>
        </row>
        <row r="19">
          <cell r="I19">
            <v>14.810250000000002</v>
          </cell>
        </row>
      </sheetData>
      <sheetData sheetId="1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stimate&amp;bar"/>
      <sheetName val="RATE"/>
      <sheetName val="annexure for spiral stair case"/>
    </sheetNames>
    <sheetDataSet>
      <sheetData sheetId="0"/>
      <sheetData sheetId="1"/>
      <sheetData sheetId="2"/>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nputData"/>
      <sheetName val="Data base"/>
      <sheetName val="ABstract"/>
      <sheetName val="Detail"/>
      <sheetName val="Detailed"/>
      <sheetName val="bldg data"/>
      <sheetName val="lead Bldg"/>
      <sheetName val="Drg (2)"/>
      <sheetName val="Drg"/>
      <sheetName val="SoR8-9"/>
      <sheetName val="lead Hills"/>
      <sheetName val=". 08-09 (Flat Roof).xls]. 08-09"/>
      <sheetName val="GENERAL ABS-SLTC CORRECTED (2)"/>
      <sheetName val="GENERAL ABS-RTC "/>
      <sheetName val="HWABS"/>
      <sheetName val="BOOSTERSTATIONSABS"/>
      <sheetName val="TRANSMISSION MAIN "/>
      <sheetName val="GENERAL ABS-SLTC "/>
      <sheetName val="GENERAL ABS-SLTC CORRECTED"/>
      <sheetName val="COST-SLTC ANALYSIS"/>
      <sheetName val="HR (2)"/>
      <sheetName val="COm (2)"/>
      <sheetName val="BILL2 (2)"/>
      <sheetName val="BB2 (2)"/>
      <sheetName val="CR2 (2)"/>
      <sheetName val="Title"/>
      <sheetName val="Spe Anganvadi"/>
      <sheetName val="Anganvadi-35808"/>
      <sheetName val="COm"/>
      <sheetName val="BILL2"/>
      <sheetName val="BB2"/>
      <sheetName val="CR2"/>
      <sheetName val="Spe Kitt shed"/>
      <sheetName val="14324"/>
      <sheetName val="DATA-main"/>
      <sheetName val="Lead &amp; Rate "/>
    </sheetNames>
    <sheetDataSet>
      <sheetData sheetId="0"/>
      <sheetData sheetId="1"/>
      <sheetData sheetId="2"/>
      <sheetData sheetId="3"/>
      <sheetData sheetId="4"/>
      <sheetData sheetId="5"/>
      <sheetData sheetId="6"/>
      <sheetData sheetId="7"/>
      <sheetData sheetId="8" refreshError="1"/>
      <sheetData sheetId="9"/>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s>
    <sheetDataSet>
      <sheetData sheetId="0"/>
      <sheetData sheetId="1"/>
      <sheetData sheetId="2"/>
      <sheetData sheetId="3"/>
      <sheetData sheetId="4"/>
      <sheetData sheetId="5"/>
      <sheetData sheetId="6">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Sheet1"/>
      <sheetName val="Raft Foundation Design"/>
      <sheetName val="Drawing"/>
      <sheetName val="BarBendSchedl-M30"/>
      <sheetName val="OHTDATA"/>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Sheet4"/>
      <sheetName val="Sheet5"/>
    </sheetNames>
    <sheetDataSet>
      <sheetData sheetId="0"/>
      <sheetData sheetId="1">
        <row r="37">
          <cell r="C37" t="e">
            <v>#REF!</v>
          </cell>
        </row>
        <row r="41">
          <cell r="C41" t="e">
            <v>#REF!</v>
          </cell>
          <cell r="E41" t="e">
            <v>#REF!</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Sheet1"/>
      <sheetName val="Raft Foundation Design"/>
      <sheetName val="Drawing"/>
      <sheetName val="BarBendSchedl-M30"/>
      <sheetName val="OHTDATA"/>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Sheet4"/>
      <sheetName val="Sheet5"/>
    </sheetNames>
    <sheetDataSet>
      <sheetData sheetId="0"/>
      <sheetData sheetId="1">
        <row r="37">
          <cell r="C37" t="e">
            <v>#REF!</v>
          </cell>
        </row>
        <row r="41">
          <cell r="C41" t="e">
            <v>#REF!</v>
          </cell>
          <cell r="E41" t="e">
            <v>#REF!</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wrong"/>
      <sheetName val="rates"/>
      <sheetName val="AE"/>
      <sheetName val="pipe 300 CI"/>
    </sheetNames>
    <sheetDataSet>
      <sheetData sheetId="0">
        <row r="7">
          <cell r="B7">
            <v>26.59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RWH"/>
      <sheetName val="INPUT"/>
      <sheetName val="TRIAL5"/>
      <sheetName val="BAR"/>
      <sheetName val="drawing"/>
      <sheetName val="DATA"/>
      <sheetName val="DE"/>
      <sheetName val="Detailed Drawing"/>
      <sheetName val="RCC Ladder"/>
      <sheetName val="AE"/>
      <sheetName val="SUMPPIPE"/>
      <sheetName val="Ladder (2)"/>
      <sheetName val="Sheet4"/>
    </sheetNames>
    <sheetDataSet>
      <sheetData sheetId="0"/>
      <sheetData sheetId="1">
        <row r="3">
          <cell r="K3">
            <v>0.4</v>
          </cell>
        </row>
        <row r="8">
          <cell r="B8">
            <v>220.11</v>
          </cell>
        </row>
      </sheetData>
      <sheetData sheetId="2">
        <row r="67">
          <cell r="C67">
            <v>2.5</v>
          </cell>
        </row>
      </sheetData>
      <sheetData sheetId="3"/>
      <sheetData sheetId="4"/>
      <sheetData sheetId="5"/>
      <sheetData sheetId="6">
        <row r="40">
          <cell r="B40">
            <v>218.46</v>
          </cell>
        </row>
      </sheetData>
      <sheetData sheetId="7"/>
      <sheetData sheetId="8"/>
      <sheetData sheetId="9"/>
      <sheetData sheetId="10"/>
      <sheetData sheetId="11"/>
      <sheetData sheetId="12"/>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RWH"/>
      <sheetName val="INPUT"/>
      <sheetName val="TRIAL5"/>
      <sheetName val="BAR"/>
      <sheetName val="drawing"/>
      <sheetName val="DATA"/>
      <sheetName val="DE"/>
      <sheetName val="Detailed Drawing"/>
      <sheetName val="RCC Ladder"/>
      <sheetName val="AE"/>
      <sheetName val="SUMPPIPE"/>
      <sheetName val="Ladder (2)"/>
      <sheetName val="Sheet4"/>
    </sheetNames>
    <sheetDataSet>
      <sheetData sheetId="0"/>
      <sheetData sheetId="1">
        <row r="3">
          <cell r="K3">
            <v>0.4</v>
          </cell>
          <cell r="L3">
            <v>1</v>
          </cell>
        </row>
        <row r="4">
          <cell r="K4">
            <v>0.8</v>
          </cell>
          <cell r="L4">
            <v>2</v>
          </cell>
        </row>
        <row r="5">
          <cell r="K5">
            <v>1.2</v>
          </cell>
          <cell r="L5">
            <v>3</v>
          </cell>
        </row>
        <row r="6">
          <cell r="K6">
            <v>1.6</v>
          </cell>
          <cell r="L6">
            <v>4</v>
          </cell>
        </row>
        <row r="7">
          <cell r="K7">
            <v>2</v>
          </cell>
          <cell r="L7">
            <v>5</v>
          </cell>
        </row>
        <row r="8">
          <cell r="B8">
            <v>220.11</v>
          </cell>
          <cell r="K8">
            <v>3</v>
          </cell>
          <cell r="L8">
            <v>6</v>
          </cell>
        </row>
        <row r="9">
          <cell r="K9">
            <v>4</v>
          </cell>
          <cell r="L9">
            <v>7</v>
          </cell>
        </row>
        <row r="10">
          <cell r="B10">
            <v>221.11</v>
          </cell>
          <cell r="K10">
            <v>5</v>
          </cell>
          <cell r="L10">
            <v>8</v>
          </cell>
        </row>
        <row r="11">
          <cell r="K11">
            <v>6</v>
          </cell>
          <cell r="L11">
            <v>9</v>
          </cell>
        </row>
        <row r="12">
          <cell r="B12">
            <v>218.61</v>
          </cell>
          <cell r="K12">
            <v>8</v>
          </cell>
          <cell r="L12">
            <v>10</v>
          </cell>
        </row>
        <row r="13">
          <cell r="K13">
            <v>10</v>
          </cell>
          <cell r="L13">
            <v>11</v>
          </cell>
        </row>
        <row r="14">
          <cell r="B14">
            <v>218.61</v>
          </cell>
          <cell r="K14">
            <v>12</v>
          </cell>
          <cell r="L14">
            <v>12</v>
          </cell>
        </row>
        <row r="15">
          <cell r="K15">
            <v>14</v>
          </cell>
          <cell r="L15">
            <v>13</v>
          </cell>
        </row>
        <row r="16">
          <cell r="K16">
            <v>16</v>
          </cell>
          <cell r="L16">
            <v>14</v>
          </cell>
        </row>
        <row r="44">
          <cell r="B44">
            <v>0.1</v>
          </cell>
        </row>
        <row r="46">
          <cell r="B46">
            <v>0.3</v>
          </cell>
        </row>
        <row r="48">
          <cell r="B48">
            <v>0.15</v>
          </cell>
        </row>
        <row r="56">
          <cell r="B56">
            <v>0</v>
          </cell>
        </row>
        <row r="58">
          <cell r="B58">
            <v>0.15</v>
          </cell>
        </row>
        <row r="60">
          <cell r="B60">
            <v>0.6</v>
          </cell>
        </row>
        <row r="72">
          <cell r="B72">
            <v>25</v>
          </cell>
        </row>
        <row r="74">
          <cell r="B74">
            <v>10</v>
          </cell>
        </row>
        <row r="78">
          <cell r="B78">
            <v>150</v>
          </cell>
        </row>
        <row r="80">
          <cell r="B80">
            <v>150</v>
          </cell>
        </row>
        <row r="82">
          <cell r="B82">
            <v>200</v>
          </cell>
        </row>
        <row r="84">
          <cell r="B84">
            <v>150</v>
          </cell>
        </row>
        <row r="86">
          <cell r="B86">
            <v>45</v>
          </cell>
        </row>
        <row r="99">
          <cell r="B99">
            <v>0</v>
          </cell>
        </row>
        <row r="101">
          <cell r="B101">
            <v>0</v>
          </cell>
        </row>
        <row r="109">
          <cell r="B109">
            <v>0</v>
          </cell>
        </row>
      </sheetData>
      <sheetData sheetId="2">
        <row r="67">
          <cell r="C67">
            <v>2.5</v>
          </cell>
        </row>
        <row r="77">
          <cell r="C77">
            <v>4</v>
          </cell>
        </row>
        <row r="300">
          <cell r="C300">
            <v>4.1500000000000004</v>
          </cell>
        </row>
      </sheetData>
      <sheetData sheetId="3"/>
      <sheetData sheetId="4"/>
      <sheetData sheetId="5"/>
      <sheetData sheetId="6">
        <row r="40">
          <cell r="B40">
            <v>218.46</v>
          </cell>
        </row>
      </sheetData>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wrong"/>
      <sheetName val="rates"/>
      <sheetName val="AE"/>
      <sheetName val="pipe 300 CI"/>
    </sheetNames>
    <sheetDataSet>
      <sheetData sheetId="0">
        <row r="7">
          <cell r="B7">
            <v>26.59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
          <cell r="B7">
            <v>100</v>
          </cell>
        </row>
      </sheetData>
      <sheetData sheetId="1">
        <row r="304">
          <cell r="C304">
            <v>4.28</v>
          </cell>
        </row>
      </sheetData>
      <sheetData sheetId="2" refreshError="1"/>
      <sheetData sheetId="3">
        <row r="40">
          <cell r="B40">
            <v>98.35</v>
          </cell>
        </row>
      </sheetData>
      <sheetData sheetId="4" refreshError="1"/>
      <sheetData sheetId="5" refreshError="1"/>
      <sheetData sheetId="6"/>
      <sheetData sheetId="7" refreshError="1"/>
      <sheetData sheetId="8" refreshError="1"/>
      <sheetData sheetId="9"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AE"/>
      <sheetName val="pipe 200 CI"/>
      <sheetName val="RCC venti"/>
    </sheetNames>
    <sheetDataSet>
      <sheetData sheetId="0">
        <row r="3">
          <cell r="K3">
            <v>0.4</v>
          </cell>
        </row>
        <row r="7">
          <cell r="B7">
            <v>56.03</v>
          </cell>
        </row>
      </sheetData>
      <sheetData sheetId="1">
        <row r="68">
          <cell r="C68">
            <v>3</v>
          </cell>
        </row>
      </sheetData>
      <sheetData sheetId="2" refreshError="1"/>
      <sheetData sheetId="3">
        <row r="43">
          <cell r="B43">
            <v>54.38</v>
          </cell>
        </row>
      </sheetData>
      <sheetData sheetId="4" refreshError="1"/>
      <sheetData sheetId="5" refreshError="1"/>
      <sheetData sheetId="6" refreshError="1"/>
      <sheetData sheetId="7" refreshError="1"/>
      <sheetData sheetId="8"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0">
          <cell r="I20">
            <v>-3.8922131879999999</v>
          </cell>
        </row>
        <row r="22">
          <cell r="I22">
            <v>-3.620898167</v>
          </cell>
        </row>
        <row r="24">
          <cell r="I24">
            <v>0.13727604099999999</v>
          </cell>
        </row>
        <row r="26">
          <cell r="I26">
            <v>7.6360184669999995</v>
          </cell>
        </row>
        <row r="28">
          <cell r="I28">
            <v>3.7095040000000003E-2</v>
          </cell>
        </row>
        <row r="30">
          <cell r="I30">
            <v>-4.1340000000000002E-2</v>
          </cell>
        </row>
        <row r="31">
          <cell r="I31" t="str">
            <v>1*EXP(-Z)*SIN(Z)/(ALP*ALP*Z)</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sheetData sheetId="10">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refreshError="1"/>
      <sheetData sheetId="10" refreshError="1">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heet1"/>
      <sheetName val="Raft Foundation Design"/>
      <sheetName val="Drawing"/>
      <sheetName val="BarBendSchedl-M30"/>
      <sheetName val="OHTDATA"/>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Sheet4"/>
      <sheetName val="Sheet5"/>
    </sheetNames>
    <sheetDataSet>
      <sheetData sheetId="0" refreshError="1"/>
      <sheetData sheetId="1">
        <row r="37">
          <cell r="C37" t="e">
            <v>#REF!</v>
          </cell>
          <cell r="E37" t="e">
            <v>#REF!</v>
          </cell>
        </row>
        <row r="41">
          <cell r="C41" t="e">
            <v>#REF!</v>
          </cell>
          <cell r="E41" t="e">
            <v>#REF!</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662">
          <cell r="B662">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Sheet1"/>
      <sheetName val="Raft Foundation Design"/>
      <sheetName val="Drawing"/>
      <sheetName val="BarBendSchedl-M30"/>
      <sheetName val="OHTDATA"/>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Sheet4"/>
      <sheetName val="Sheet5"/>
    </sheetNames>
    <sheetDataSet>
      <sheetData sheetId="0" refreshError="1"/>
      <sheetData sheetId="1">
        <row r="37">
          <cell r="C37" t="e">
            <v>#REF!</v>
          </cell>
          <cell r="E37" t="e">
            <v>#REF!</v>
          </cell>
        </row>
        <row r="41">
          <cell r="C41" t="e">
            <v>#REF!</v>
          </cell>
          <cell r="E41" t="e">
            <v>#REF!</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662">
          <cell r="B662">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DESIGN_2032mm"/>
      <sheetName val="SCV-2032mm_Salem"/>
      <sheetName val="SCV-2032mm_Dharmapuri"/>
      <sheetName val="DESIGN_2235mm"/>
      <sheetName val="SCV-2235mm_Salem"/>
      <sheetName val="SCV-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pipe 150 CI for HW sump"/>
      <sheetName val="INPUT"/>
      <sheetName val="TRIAL5"/>
      <sheetName val="drawing"/>
      <sheetName val="DE"/>
      <sheetName val="BAR"/>
      <sheetName val="Detailed Drawing"/>
      <sheetName val="AE"/>
      <sheetName val="RATE"/>
      <sheetName val="RCC Ladder"/>
      <sheetName val="RCC venti"/>
    </sheetNames>
    <sheetDataSet>
      <sheetData sheetId="0"/>
      <sheetData sheetId="1">
        <row r="7">
          <cell r="B7">
            <v>26.59</v>
          </cell>
        </row>
      </sheetData>
      <sheetData sheetId="2"/>
      <sheetData sheetId="3"/>
      <sheetData sheetId="4"/>
      <sheetData sheetId="5"/>
      <sheetData sheetId="6"/>
      <sheetData sheetId="7"/>
      <sheetData sheetId="8"/>
      <sheetData sheetId="9"/>
      <sheetData sheetId="10"/>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pipe 150 CI for HW sump"/>
      <sheetName val="INPUT"/>
      <sheetName val="TRIAL5"/>
      <sheetName val="drawing"/>
      <sheetName val="DE"/>
      <sheetName val="BAR"/>
      <sheetName val="Detailed Drawing"/>
      <sheetName val="AE"/>
      <sheetName val="RATE"/>
      <sheetName val="RCC Ladder"/>
      <sheetName val="RCC venti"/>
    </sheetNames>
    <sheetDataSet>
      <sheetData sheetId="0"/>
      <sheetData sheetId="1">
        <row r="7">
          <cell r="B7">
            <v>26.59</v>
          </cell>
        </row>
      </sheetData>
      <sheetData sheetId="2"/>
      <sheetData sheetId="3"/>
      <sheetData sheetId="4"/>
      <sheetData sheetId="5"/>
      <sheetData sheetId="6"/>
      <sheetData sheetId="7"/>
      <sheetData sheetId="8"/>
      <sheetData sheetId="9"/>
      <sheetData sheetId="10"/>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82">
          <cell r="B82">
            <v>400</v>
          </cell>
        </row>
      </sheetData>
      <sheetData sheetId="1">
        <row r="141">
          <cell r="C141">
            <v>200</v>
          </cell>
        </row>
      </sheetData>
      <sheetData sheetId="2"/>
      <sheetData sheetId="3"/>
      <sheetData sheetId="4"/>
      <sheetData sheetId="5"/>
      <sheetData sheetId="6"/>
      <sheetData sheetId="7"/>
      <sheetData sheetId="8"/>
      <sheetData sheetId="9"/>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Sheet1"/>
      <sheetName val="Raft Foundation Design"/>
      <sheetName val="Drawing"/>
      <sheetName val="BarBendSchedl-M30"/>
      <sheetName val="OHTDATA"/>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Sheet4"/>
      <sheetName val="Sheet5"/>
    </sheetNames>
    <sheetDataSet>
      <sheetData sheetId="0"/>
      <sheetData sheetId="1">
        <row r="41">
          <cell r="C41" t="e">
            <v>#REF!</v>
          </cell>
          <cell r="E41" t="e">
            <v>#REF!</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heet1"/>
      <sheetName val="Raft Foundation Design"/>
      <sheetName val="Drawing"/>
      <sheetName val="BarBendSchedl-M30"/>
      <sheetName val="OHTDATA"/>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Sheet4"/>
      <sheetName val="Sheet5"/>
    </sheetNames>
    <sheetDataSet>
      <sheetData sheetId="0"/>
      <sheetData sheetId="1">
        <row r="41">
          <cell r="C41" t="e">
            <v>#REF!</v>
          </cell>
          <cell r="E41" t="e">
            <v>#REF!</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8">
          <cell r="B8">
            <v>236.76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sheetData sheetId="10">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0">
          <cell r="I20">
            <v>-3.8922131879999999</v>
          </cell>
        </row>
        <row r="22">
          <cell r="I22">
            <v>-3.620898167</v>
          </cell>
        </row>
        <row r="24">
          <cell r="I24">
            <v>0.13727604099999999</v>
          </cell>
        </row>
        <row r="26">
          <cell r="I26">
            <v>7.6360184669999995</v>
          </cell>
        </row>
        <row r="28">
          <cell r="I28">
            <v>3.7095040000000003E-2</v>
          </cell>
        </row>
        <row r="30">
          <cell r="I30">
            <v>-4.1340000000000002E-2</v>
          </cell>
        </row>
        <row r="31">
          <cell r="I31" t="str">
            <v>1*EXP(-Z)*SIN(Z)/(ALP*ALP*Z)</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sheetData sheetId="10">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VTPUMPcalculator 13-14"/>
      <sheetName val="VTPUMPcalculator"/>
      <sheetName val="VHS PUMP RATE"/>
      <sheetName val="VHS M calculator13-14"/>
      <sheetName val="VHS M calculator"/>
      <sheetName val="VHS M rate"/>
      <sheetName val="HSC PUMP1500 (data)"/>
      <sheetName val="hscpump rate"/>
      <sheetName val="HSC PUMPcalculator"/>
      <sheetName val="HSC MOTOR 1500 calcu"/>
      <sheetName val="HSC MOTOR 1500 RATE"/>
      <sheetName val="HSC MOTOR 1000 13-14"/>
      <sheetName val="HSC MOTOR 1000"/>
      <sheetName val="HSC MOTOR1000 rate"/>
      <sheetName val="Sheet1"/>
    </sheetNames>
    <sheetDataSet>
      <sheetData sheetId="0" refreshError="1"/>
      <sheetData sheetId="1" refreshError="1">
        <row r="105">
          <cell r="C105">
            <v>2.13</v>
          </cell>
          <cell r="Q105">
            <v>1.9375</v>
          </cell>
        </row>
        <row r="106">
          <cell r="Q106">
            <v>4.375</v>
          </cell>
        </row>
        <row r="107">
          <cell r="Q107">
            <v>5.0999999999999996</v>
          </cell>
        </row>
        <row r="108">
          <cell r="Q108">
            <v>5.65</v>
          </cell>
        </row>
        <row r="109">
          <cell r="Q109">
            <v>6.7874999999999996</v>
          </cell>
        </row>
        <row r="110">
          <cell r="Q110">
            <v>6.7874999999999996</v>
          </cell>
        </row>
        <row r="111">
          <cell r="Q111">
            <v>6.7874999999999996</v>
          </cell>
        </row>
        <row r="112">
          <cell r="Q112">
            <v>7.375</v>
          </cell>
        </row>
        <row r="113">
          <cell r="Q113">
            <v>7.375</v>
          </cell>
        </row>
        <row r="114">
          <cell r="Q114">
            <v>8.1750000000000007</v>
          </cell>
        </row>
        <row r="115">
          <cell r="Q115">
            <v>9.5875000000000004</v>
          </cell>
        </row>
        <row r="116">
          <cell r="Q116">
            <v>9.5875000000000004</v>
          </cell>
        </row>
        <row r="117">
          <cell r="Q117">
            <v>17.537500000000001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G6">
            <v>70360</v>
          </cell>
        </row>
        <row r="7">
          <cell r="G7">
            <v>73930</v>
          </cell>
        </row>
        <row r="8">
          <cell r="G8">
            <v>104200</v>
          </cell>
        </row>
        <row r="9">
          <cell r="G9">
            <v>123050</v>
          </cell>
        </row>
        <row r="10">
          <cell r="G10">
            <v>158390</v>
          </cell>
        </row>
        <row r="11">
          <cell r="G11">
            <v>197560</v>
          </cell>
        </row>
        <row r="12">
          <cell r="G12">
            <v>246940</v>
          </cell>
        </row>
        <row r="13">
          <cell r="G13">
            <v>304200</v>
          </cell>
        </row>
        <row r="14">
          <cell r="G14">
            <v>348510</v>
          </cell>
        </row>
        <row r="15">
          <cell r="G15">
            <v>418310</v>
          </cell>
        </row>
        <row r="16">
          <cell r="G16">
            <v>474510</v>
          </cell>
        </row>
        <row r="17">
          <cell r="G17">
            <v>609250</v>
          </cell>
        </row>
        <row r="18">
          <cell r="G18">
            <v>724880</v>
          </cell>
        </row>
        <row r="19">
          <cell r="G19">
            <v>724880</v>
          </cell>
        </row>
        <row r="20">
          <cell r="G20">
            <v>773770</v>
          </cell>
        </row>
        <row r="21">
          <cell r="G21">
            <v>834480</v>
          </cell>
        </row>
        <row r="22">
          <cell r="G22">
            <v>1167840</v>
          </cell>
        </row>
        <row r="23">
          <cell r="G23">
            <v>1186520</v>
          </cell>
        </row>
        <row r="24">
          <cell r="G24">
            <v>1284260</v>
          </cell>
        </row>
        <row r="25">
          <cell r="G25">
            <v>1454020</v>
          </cell>
        </row>
        <row r="26">
          <cell r="G26">
            <v>1626410</v>
          </cell>
        </row>
      </sheetData>
      <sheetData sheetId="13" refreshError="1"/>
      <sheetData sheetId="14"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
      <sheetName val="HDPE jt"/>
      <sheetName val="AC"/>
      <sheetName val="COUPLER"/>
      <sheetName val="CID JT"/>
      <sheetName val="CISpun "/>
      <sheetName val="CIDFPipe&amp;spl"/>
      <sheetName val="GIpipe "/>
      <sheetName val="GI Spls &amp;others"/>
      <sheetName val="GI Spls "/>
      <sheetName val=" GM VALVES "/>
      <sheetName val="DIK7"/>
      <sheetName val="DIK9"/>
      <sheetName val="DIFlK9"/>
      <sheetName val="DISpl"/>
      <sheetName val="PSC "/>
      <sheetName val="BWSC"/>
      <sheetName val="GRPpipes"/>
      <sheetName val="MSpipesWED"/>
      <sheetName val="MSpipesWOED"/>
      <sheetName val="MSSpecials &amp; casing"/>
      <sheetName val="RCCnonpr "/>
      <sheetName val="RubGas"/>
      <sheetName val="CIDFSLV "/>
      <sheetName val="Reflux"/>
      <sheetName val="DAV&amp;SAV"/>
      <sheetName val="DI Single cham air release  "/>
      <sheetName val="VALVESPN1.6"/>
      <sheetName val="DF valves"/>
      <sheetName val="SW&amp;FRC "/>
      <sheetName val="WM "/>
      <sheetName val="HDPETank&amp;Alum,KIOSK"/>
      <sheetName val="MSLad&amp;DOOR "/>
      <sheetName val="WDI "/>
      <sheetName val="Electrode &amp; Chlo"/>
      <sheetName val="epoxy09"/>
      <sheetName val="MJ COLLARS"/>
      <sheetName val="DIS OF GI"/>
      <sheetName val="VTPUMPcalculator"/>
      <sheetName val="HSC MOTOR 1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DESIGN_2032mm"/>
      <sheetName val="2032mm_Salem"/>
      <sheetName val="2032mm_Dharmapuri"/>
      <sheetName val="DESIGN_2235mm"/>
      <sheetName val="2235mm_Salem"/>
      <sheetName val="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cell r="L3">
            <v>1</v>
          </cell>
        </row>
        <row r="4">
          <cell r="K4">
            <v>0.8</v>
          </cell>
          <cell r="L4">
            <v>2</v>
          </cell>
        </row>
        <row r="5">
          <cell r="K5">
            <v>1.2</v>
          </cell>
          <cell r="L5">
            <v>3</v>
          </cell>
        </row>
        <row r="6">
          <cell r="K6">
            <v>1.6</v>
          </cell>
          <cell r="L6">
            <v>4</v>
          </cell>
        </row>
        <row r="7">
          <cell r="B7">
            <v>100</v>
          </cell>
          <cell r="K7">
            <v>2</v>
          </cell>
          <cell r="L7">
            <v>5</v>
          </cell>
        </row>
        <row r="8">
          <cell r="K8">
            <v>3</v>
          </cell>
          <cell r="L8">
            <v>6</v>
          </cell>
        </row>
        <row r="9">
          <cell r="K9">
            <v>4</v>
          </cell>
          <cell r="L9">
            <v>7</v>
          </cell>
        </row>
        <row r="10">
          <cell r="K10">
            <v>5</v>
          </cell>
          <cell r="L10">
            <v>8</v>
          </cell>
        </row>
        <row r="11">
          <cell r="B11">
            <v>99</v>
          </cell>
          <cell r="K11">
            <v>6</v>
          </cell>
          <cell r="L11">
            <v>9</v>
          </cell>
        </row>
        <row r="12">
          <cell r="K12">
            <v>8</v>
          </cell>
          <cell r="L12">
            <v>10</v>
          </cell>
        </row>
        <row r="13">
          <cell r="B13">
            <v>100</v>
          </cell>
          <cell r="K13">
            <v>10</v>
          </cell>
          <cell r="L13">
            <v>11</v>
          </cell>
        </row>
        <row r="14">
          <cell r="K14">
            <v>12</v>
          </cell>
          <cell r="L14">
            <v>12</v>
          </cell>
        </row>
        <row r="15">
          <cell r="K15">
            <v>14</v>
          </cell>
          <cell r="L15">
            <v>13</v>
          </cell>
        </row>
        <row r="16">
          <cell r="K16">
            <v>16</v>
          </cell>
          <cell r="L16">
            <v>14</v>
          </cell>
        </row>
        <row r="43">
          <cell r="B43">
            <v>0.1</v>
          </cell>
        </row>
        <row r="45">
          <cell r="B45">
            <v>0.3</v>
          </cell>
        </row>
        <row r="47">
          <cell r="B47">
            <v>0.15</v>
          </cell>
        </row>
        <row r="55">
          <cell r="B55">
            <v>0.15</v>
          </cell>
        </row>
        <row r="57">
          <cell r="B57">
            <v>0.15</v>
          </cell>
        </row>
        <row r="59">
          <cell r="B59">
            <v>0.6</v>
          </cell>
        </row>
        <row r="67">
          <cell r="B67">
            <v>10</v>
          </cell>
        </row>
        <row r="71">
          <cell r="B71">
            <v>25</v>
          </cell>
        </row>
        <row r="73">
          <cell r="B73">
            <v>10</v>
          </cell>
        </row>
        <row r="77">
          <cell r="B77">
            <v>150</v>
          </cell>
        </row>
        <row r="79">
          <cell r="B79">
            <v>150</v>
          </cell>
        </row>
        <row r="81">
          <cell r="B81">
            <v>200</v>
          </cell>
        </row>
        <row r="83">
          <cell r="B83">
            <v>150</v>
          </cell>
        </row>
        <row r="85">
          <cell r="B85">
            <v>45</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row r="9">
          <cell r="B9">
            <v>258.5</v>
          </cell>
        </row>
        <row r="11">
          <cell r="B11">
            <v>255.5</v>
          </cell>
        </row>
        <row r="43">
          <cell r="B43">
            <v>0.1</v>
          </cell>
        </row>
        <row r="45">
          <cell r="B45">
            <v>0.3</v>
          </cell>
        </row>
        <row r="47">
          <cell r="B47">
            <v>0.15</v>
          </cell>
        </row>
        <row r="55">
          <cell r="B55">
            <v>0.15</v>
          </cell>
        </row>
        <row r="57">
          <cell r="B57">
            <v>0.15</v>
          </cell>
        </row>
        <row r="59">
          <cell r="B59">
            <v>0.6</v>
          </cell>
        </row>
        <row r="77">
          <cell r="B77">
            <v>300</v>
          </cell>
        </row>
        <row r="81">
          <cell r="B81">
            <v>1100</v>
          </cell>
        </row>
        <row r="83">
          <cell r="B83">
            <v>500</v>
          </cell>
        </row>
        <row r="96">
          <cell r="B96">
            <v>250</v>
          </cell>
        </row>
        <row r="98">
          <cell r="B98">
            <v>100</v>
          </cell>
        </row>
        <row r="100">
          <cell r="B100" t="str">
            <v>2.9</v>
          </cell>
        </row>
        <row r="106">
          <cell r="B106">
            <v>1.72</v>
          </cell>
        </row>
        <row r="108">
          <cell r="B108">
            <v>0.73499999999999999</v>
          </cell>
        </row>
        <row r="115">
          <cell r="B115">
            <v>0.25</v>
          </cell>
          <cell r="D115">
            <v>0.5</v>
          </cell>
        </row>
      </sheetData>
      <sheetData sheetId="1">
        <row r="77">
          <cell r="C77">
            <v>17</v>
          </cell>
        </row>
        <row r="302">
          <cell r="C302">
            <v>8.6</v>
          </cell>
        </row>
      </sheetData>
      <sheetData sheetId="2" refreshError="1"/>
      <sheetData sheetId="3"/>
      <sheetData sheetId="4"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8">
          <cell r="B8">
            <v>168.32</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row r="9">
          <cell r="B9">
            <v>258.5</v>
          </cell>
        </row>
        <row r="11">
          <cell r="B11">
            <v>255.5</v>
          </cell>
        </row>
        <row r="43">
          <cell r="B43">
            <v>0.1</v>
          </cell>
        </row>
        <row r="45">
          <cell r="B45">
            <v>0.3</v>
          </cell>
        </row>
        <row r="47">
          <cell r="B47">
            <v>0.15</v>
          </cell>
        </row>
        <row r="55">
          <cell r="B55">
            <v>0.15</v>
          </cell>
        </row>
        <row r="57">
          <cell r="B57">
            <v>0.15</v>
          </cell>
        </row>
        <row r="59">
          <cell r="B59">
            <v>0.6</v>
          </cell>
        </row>
        <row r="77">
          <cell r="B77">
            <v>300</v>
          </cell>
        </row>
        <row r="79">
          <cell r="B79">
            <v>150</v>
          </cell>
        </row>
        <row r="81">
          <cell r="B81">
            <v>1100</v>
          </cell>
        </row>
        <row r="83">
          <cell r="B83">
            <v>500</v>
          </cell>
        </row>
        <row r="96">
          <cell r="B96">
            <v>250</v>
          </cell>
        </row>
        <row r="98">
          <cell r="B98">
            <v>100</v>
          </cell>
        </row>
        <row r="100">
          <cell r="B100" t="str">
            <v>2.9</v>
          </cell>
        </row>
        <row r="106">
          <cell r="B106">
            <v>1.72</v>
          </cell>
        </row>
        <row r="108">
          <cell r="B108">
            <v>0.73499999999999999</v>
          </cell>
        </row>
        <row r="115">
          <cell r="B115">
            <v>0.25</v>
          </cell>
          <cell r="D115">
            <v>0.5</v>
          </cell>
        </row>
      </sheetData>
      <sheetData sheetId="1">
        <row r="77">
          <cell r="C77">
            <v>17</v>
          </cell>
        </row>
        <row r="302">
          <cell r="C302">
            <v>8.6</v>
          </cell>
        </row>
      </sheetData>
      <sheetData sheetId="2" refreshError="1"/>
      <sheetData sheetId="3"/>
      <sheetData sheetId="4"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 val="Design"/>
    </sheetNames>
    <sheetDataSet>
      <sheetData sheetId="0"/>
      <sheetData sheetId="1" refreshError="1"/>
      <sheetData sheetId="2"/>
      <sheetData sheetId="3"/>
      <sheetData sheetId="4"/>
      <sheetData sheetId="5" refreshError="1"/>
      <sheetData sheetId="6" refreshError="1"/>
      <sheetData sheetId="7"/>
      <sheetData sheetId="8"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7">
          <cell r="I7">
            <v>3.4641016150000001</v>
          </cell>
        </row>
      </sheetData>
      <sheetData sheetId="9"/>
      <sheetData sheetId="10"/>
      <sheetData sheetId="11"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sheetData sheetId="1" refreshError="1"/>
      <sheetData sheetId="2" refreshError="1"/>
      <sheetData sheetId="3">
        <row r="22">
          <cell r="I22">
            <v>171.62</v>
          </cell>
        </row>
      </sheetData>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cable laying rate"/>
      <sheetName val="12.2-4.LAYING PR"/>
      <sheetName val="vacumn pump rate"/>
      <sheetName val="13.0.Vaccum P'Set 1314"/>
      <sheetName val="14.0.17.1.MCCB ACB COMP STAT"/>
      <sheetName val="MCCBACB RATE"/>
      <sheetName val="lt meter trans item rate"/>
      <sheetName val="16.0.LT meter box1314"/>
      <sheetName val="17.0.trans works 1314"/>
      <sheetName val="18.0.Safty appli"/>
      <sheetName val="19.0.TOOLS"/>
      <sheetName val="20.0.PR wiring"/>
      <sheetName val="21.0.TWin Earthing"/>
      <sheetName val="22.0.HOT CRANE14-15"/>
      <sheetName val="Sheet1"/>
    </sheetNames>
    <sheetDataSet>
      <sheetData sheetId="0"/>
      <sheetData sheetId="1"/>
      <sheetData sheetId="2"/>
      <sheetData sheetId="3"/>
      <sheetData sheetId="4">
        <row r="2">
          <cell r="L2" t="str">
            <v>last year rate for 2013-14</v>
          </cell>
        </row>
        <row r="4">
          <cell r="L4">
            <v>8857</v>
          </cell>
        </row>
        <row r="5">
          <cell r="L5">
            <v>10500</v>
          </cell>
        </row>
        <row r="6">
          <cell r="L6">
            <v>13000</v>
          </cell>
        </row>
        <row r="7">
          <cell r="L7">
            <v>23553</v>
          </cell>
        </row>
        <row r="8">
          <cell r="L8">
            <v>23553</v>
          </cell>
        </row>
        <row r="9">
          <cell r="L9">
            <v>28500</v>
          </cell>
        </row>
        <row r="10">
          <cell r="L10">
            <v>30000</v>
          </cell>
        </row>
        <row r="11">
          <cell r="L11">
            <v>33188</v>
          </cell>
        </row>
        <row r="12">
          <cell r="L12">
            <v>45000</v>
          </cell>
        </row>
        <row r="13">
          <cell r="L13">
            <v>70000</v>
          </cell>
        </row>
        <row r="14">
          <cell r="L14">
            <v>79000</v>
          </cell>
        </row>
        <row r="15">
          <cell r="L15">
            <v>90000</v>
          </cell>
        </row>
        <row r="19">
          <cell r="L19" t="str">
            <v>last year rate for 2013-14</v>
          </cell>
        </row>
        <row r="21">
          <cell r="L21">
            <v>11000</v>
          </cell>
        </row>
        <row r="22">
          <cell r="L22">
            <v>13000</v>
          </cell>
        </row>
        <row r="23">
          <cell r="L23">
            <v>17424</v>
          </cell>
        </row>
        <row r="24">
          <cell r="L24">
            <v>24684</v>
          </cell>
        </row>
        <row r="25">
          <cell r="L25">
            <v>28314</v>
          </cell>
        </row>
        <row r="26">
          <cell r="L26">
            <v>33000</v>
          </cell>
        </row>
        <row r="27">
          <cell r="L27">
            <v>34500</v>
          </cell>
        </row>
        <row r="28">
          <cell r="L28">
            <v>40000</v>
          </cell>
        </row>
        <row r="29">
          <cell r="L29">
            <v>59968</v>
          </cell>
        </row>
        <row r="30">
          <cell r="L30">
            <v>90000</v>
          </cell>
        </row>
        <row r="31">
          <cell r="L31">
            <v>115000</v>
          </cell>
        </row>
        <row r="32">
          <cell r="L32">
            <v>145000</v>
          </cell>
        </row>
        <row r="36">
          <cell r="G36" t="str">
            <v>last year rate for 2013-14</v>
          </cell>
        </row>
        <row r="38">
          <cell r="G38">
            <v>138500</v>
          </cell>
        </row>
        <row r="39">
          <cell r="G39">
            <v>146700</v>
          </cell>
        </row>
        <row r="40">
          <cell r="G40">
            <v>162800</v>
          </cell>
        </row>
        <row r="41">
          <cell r="G41">
            <v>203500</v>
          </cell>
        </row>
        <row r="42">
          <cell r="G42">
            <v>245600</v>
          </cell>
        </row>
        <row r="43">
          <cell r="G43">
            <v>311200</v>
          </cell>
        </row>
        <row r="44">
          <cell r="G44">
            <v>385300</v>
          </cell>
        </row>
        <row r="47">
          <cell r="G47" t="str">
            <v>last year rate for 2013-14</v>
          </cell>
        </row>
        <row r="49">
          <cell r="G49">
            <v>170400</v>
          </cell>
        </row>
        <row r="50">
          <cell r="G50">
            <v>179700</v>
          </cell>
        </row>
        <row r="51">
          <cell r="G51">
            <v>209400</v>
          </cell>
        </row>
        <row r="52">
          <cell r="G52">
            <v>246400</v>
          </cell>
        </row>
        <row r="53">
          <cell r="G53">
            <v>300300</v>
          </cell>
        </row>
        <row r="54">
          <cell r="G54">
            <v>384100</v>
          </cell>
        </row>
        <row r="55">
          <cell r="G55">
            <v>473000</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AC"/>
      <sheetName val="COUPLER"/>
      <sheetName val="CID JT"/>
      <sheetName val="CISpun "/>
      <sheetName val="CIDFPipe&amp;spl"/>
      <sheetName val="GIpipe "/>
      <sheetName val="GI Spls"/>
      <sheetName val="GI Spls&amp;valves  (2)"/>
      <sheetName val=" GM VALVES "/>
      <sheetName val="DIK7"/>
      <sheetName val="DIK9"/>
      <sheetName val="DIFlK9"/>
      <sheetName val="DISpl"/>
      <sheetName val="PSC "/>
      <sheetName val="VALVESPN1.6"/>
      <sheetName val="WM "/>
      <sheetName val="hdpe(ED)"/>
      <sheetName val="PVCWED "/>
      <sheetName val="RCCnonpr "/>
    </sheetNames>
    <sheetDataSet>
      <sheetData sheetId="0">
        <row r="4">
          <cell r="F4">
            <v>169</v>
          </cell>
        </row>
        <row r="5">
          <cell r="F5">
            <v>222</v>
          </cell>
        </row>
        <row r="6">
          <cell r="F6">
            <v>290</v>
          </cell>
        </row>
        <row r="7">
          <cell r="F7">
            <v>417</v>
          </cell>
        </row>
        <row r="8">
          <cell r="F8">
            <v>714</v>
          </cell>
        </row>
        <row r="9">
          <cell r="F9">
            <v>905</v>
          </cell>
        </row>
        <row r="10">
          <cell r="F10">
            <v>1270</v>
          </cell>
        </row>
        <row r="11">
          <cell r="F11">
            <v>1593</v>
          </cell>
        </row>
        <row r="12">
          <cell r="F12">
            <v>2073</v>
          </cell>
        </row>
        <row r="13">
          <cell r="F13">
            <v>2440</v>
          </cell>
        </row>
        <row r="15">
          <cell r="F15">
            <v>187</v>
          </cell>
        </row>
        <row r="16">
          <cell r="F16">
            <v>282</v>
          </cell>
        </row>
        <row r="17">
          <cell r="F17">
            <v>360</v>
          </cell>
        </row>
        <row r="18">
          <cell r="F18">
            <v>520</v>
          </cell>
        </row>
        <row r="19">
          <cell r="F19">
            <v>908</v>
          </cell>
        </row>
        <row r="20">
          <cell r="F20">
            <v>1164</v>
          </cell>
        </row>
        <row r="21">
          <cell r="F21">
            <v>1639</v>
          </cell>
        </row>
        <row r="22">
          <cell r="F22">
            <v>2069</v>
          </cell>
        </row>
        <row r="23">
          <cell r="F23">
            <v>2701</v>
          </cell>
        </row>
        <row r="24">
          <cell r="F24">
            <v>3231</v>
          </cell>
        </row>
      </sheetData>
      <sheetData sheetId="1">
        <row r="4">
          <cell r="F4">
            <v>146</v>
          </cell>
        </row>
        <row r="5">
          <cell r="F5">
            <v>186</v>
          </cell>
        </row>
        <row r="6">
          <cell r="F6">
            <v>235</v>
          </cell>
        </row>
        <row r="7">
          <cell r="F7">
            <v>326</v>
          </cell>
        </row>
        <row r="8">
          <cell r="F8">
            <v>462</v>
          </cell>
        </row>
        <row r="9">
          <cell r="F9">
            <v>546</v>
          </cell>
        </row>
        <row r="10">
          <cell r="F10">
            <v>692</v>
          </cell>
        </row>
        <row r="11">
          <cell r="F11">
            <v>881</v>
          </cell>
        </row>
        <row r="12">
          <cell r="F12">
            <v>1270</v>
          </cell>
        </row>
        <row r="13">
          <cell r="F13">
            <v>1537</v>
          </cell>
        </row>
        <row r="15">
          <cell r="F15">
            <v>149</v>
          </cell>
        </row>
        <row r="16">
          <cell r="F16">
            <v>189</v>
          </cell>
        </row>
        <row r="17">
          <cell r="F17">
            <v>247</v>
          </cell>
        </row>
        <row r="18">
          <cell r="F18">
            <v>347</v>
          </cell>
        </row>
        <row r="19">
          <cell r="F19">
            <v>506</v>
          </cell>
        </row>
        <row r="20">
          <cell r="F20">
            <v>662</v>
          </cell>
        </row>
        <row r="21">
          <cell r="F21">
            <v>861</v>
          </cell>
        </row>
        <row r="22">
          <cell r="F22">
            <v>1109</v>
          </cell>
        </row>
        <row r="23">
          <cell r="F23">
            <v>1613</v>
          </cell>
        </row>
        <row r="24">
          <cell r="F24">
            <v>1971</v>
          </cell>
        </row>
      </sheetData>
      <sheetData sheetId="2">
        <row r="4">
          <cell r="F4">
            <v>293</v>
          </cell>
        </row>
        <row r="5">
          <cell r="F5">
            <v>366</v>
          </cell>
        </row>
        <row r="6">
          <cell r="F6">
            <v>460</v>
          </cell>
        </row>
        <row r="7">
          <cell r="F7">
            <v>590</v>
          </cell>
        </row>
        <row r="8">
          <cell r="F8">
            <v>859</v>
          </cell>
        </row>
        <row r="9">
          <cell r="F9">
            <v>1120</v>
          </cell>
        </row>
        <row r="10">
          <cell r="F10">
            <v>1348</v>
          </cell>
        </row>
        <row r="11">
          <cell r="F11">
            <v>2271</v>
          </cell>
        </row>
        <row r="12">
          <cell r="F12">
            <v>2831</v>
          </cell>
        </row>
        <row r="13">
          <cell r="F13">
            <v>3401</v>
          </cell>
        </row>
        <row r="15">
          <cell r="F15">
            <v>299</v>
          </cell>
        </row>
        <row r="16">
          <cell r="F16">
            <v>370</v>
          </cell>
        </row>
        <row r="17">
          <cell r="F17">
            <v>497</v>
          </cell>
        </row>
        <row r="18">
          <cell r="F18">
            <v>598</v>
          </cell>
        </row>
        <row r="19">
          <cell r="F19">
            <v>914</v>
          </cell>
        </row>
        <row r="20">
          <cell r="F20">
            <v>1204</v>
          </cell>
        </row>
        <row r="21">
          <cell r="F21">
            <v>1175</v>
          </cell>
        </row>
        <row r="22">
          <cell r="F22">
            <v>2415</v>
          </cell>
        </row>
        <row r="23">
          <cell r="F23">
            <v>2900</v>
          </cell>
        </row>
        <row r="24">
          <cell r="F24">
            <v>3425</v>
          </cell>
        </row>
      </sheetData>
      <sheetData sheetId="3"/>
      <sheetData sheetId="4">
        <row r="16">
          <cell r="G16">
            <v>56</v>
          </cell>
          <cell r="H16">
            <v>51</v>
          </cell>
        </row>
        <row r="17">
          <cell r="G17">
            <v>57</v>
          </cell>
          <cell r="H17">
            <v>53</v>
          </cell>
        </row>
        <row r="18">
          <cell r="G18">
            <v>58</v>
          </cell>
          <cell r="H18">
            <v>54</v>
          </cell>
        </row>
        <row r="20">
          <cell r="G20">
            <v>56</v>
          </cell>
          <cell r="H20">
            <v>51</v>
          </cell>
        </row>
        <row r="21">
          <cell r="G21">
            <v>57</v>
          </cell>
          <cell r="H21">
            <v>53</v>
          </cell>
        </row>
        <row r="22">
          <cell r="G22">
            <v>58</v>
          </cell>
          <cell r="H22">
            <v>54</v>
          </cell>
        </row>
      </sheetData>
      <sheetData sheetId="5">
        <row r="4">
          <cell r="G4">
            <v>78</v>
          </cell>
          <cell r="H4">
            <v>72</v>
          </cell>
        </row>
        <row r="5">
          <cell r="G5">
            <v>103</v>
          </cell>
          <cell r="H5">
            <v>95</v>
          </cell>
        </row>
        <row r="6">
          <cell r="G6">
            <v>149</v>
          </cell>
          <cell r="H6">
            <v>138</v>
          </cell>
        </row>
        <row r="7">
          <cell r="G7">
            <v>188</v>
          </cell>
          <cell r="H7">
            <v>174</v>
          </cell>
        </row>
        <row r="8">
          <cell r="G8">
            <v>219</v>
          </cell>
          <cell r="H8">
            <v>202</v>
          </cell>
        </row>
        <row r="9">
          <cell r="G9">
            <v>297</v>
          </cell>
          <cell r="H9">
            <v>275</v>
          </cell>
        </row>
        <row r="10">
          <cell r="G10">
            <v>380</v>
          </cell>
          <cell r="H10">
            <v>352</v>
          </cell>
        </row>
        <row r="11">
          <cell r="G11">
            <v>471</v>
          </cell>
          <cell r="H11">
            <v>435</v>
          </cell>
        </row>
        <row r="12">
          <cell r="G12">
            <v>672</v>
          </cell>
          <cell r="H12">
            <v>620</v>
          </cell>
        </row>
        <row r="13">
          <cell r="G13">
            <v>964</v>
          </cell>
          <cell r="H13">
            <v>891</v>
          </cell>
        </row>
        <row r="14">
          <cell r="G14">
            <v>1077</v>
          </cell>
          <cell r="H14">
            <v>996</v>
          </cell>
        </row>
      </sheetData>
      <sheetData sheetId="6">
        <row r="4">
          <cell r="G4">
            <v>321</v>
          </cell>
        </row>
        <row r="5">
          <cell r="G5">
            <v>321</v>
          </cell>
        </row>
        <row r="6">
          <cell r="G6">
            <v>321</v>
          </cell>
        </row>
        <row r="7">
          <cell r="G7">
            <v>199</v>
          </cell>
        </row>
        <row r="8">
          <cell r="G8">
            <v>199</v>
          </cell>
        </row>
        <row r="9">
          <cell r="G9">
            <v>199</v>
          </cell>
        </row>
        <row r="10">
          <cell r="G10">
            <v>199</v>
          </cell>
        </row>
        <row r="11">
          <cell r="G11">
            <v>138</v>
          </cell>
        </row>
        <row r="12">
          <cell r="G12">
            <v>138</v>
          </cell>
        </row>
        <row r="13">
          <cell r="G13">
            <v>138</v>
          </cell>
        </row>
        <row r="14">
          <cell r="G14">
            <v>138</v>
          </cell>
        </row>
        <row r="15">
          <cell r="G15">
            <v>75</v>
          </cell>
        </row>
        <row r="16">
          <cell r="G16">
            <v>75</v>
          </cell>
        </row>
        <row r="17">
          <cell r="G17">
            <v>75</v>
          </cell>
        </row>
        <row r="18">
          <cell r="G18">
            <v>50</v>
          </cell>
        </row>
        <row r="19">
          <cell r="G19">
            <v>50</v>
          </cell>
        </row>
        <row r="21">
          <cell r="G21">
            <v>231</v>
          </cell>
        </row>
        <row r="22">
          <cell r="G22">
            <v>231</v>
          </cell>
        </row>
        <row r="23">
          <cell r="G23">
            <v>231</v>
          </cell>
        </row>
        <row r="24">
          <cell r="G24">
            <v>128</v>
          </cell>
        </row>
        <row r="25">
          <cell r="G25">
            <v>97</v>
          </cell>
        </row>
        <row r="26">
          <cell r="G26">
            <v>97</v>
          </cell>
        </row>
        <row r="27">
          <cell r="G27">
            <v>97</v>
          </cell>
        </row>
        <row r="28">
          <cell r="G28">
            <v>72</v>
          </cell>
        </row>
        <row r="29">
          <cell r="G29">
            <v>72</v>
          </cell>
        </row>
        <row r="30">
          <cell r="G30">
            <v>72</v>
          </cell>
        </row>
        <row r="31">
          <cell r="G31">
            <v>72</v>
          </cell>
        </row>
        <row r="32">
          <cell r="G32">
            <v>49</v>
          </cell>
        </row>
        <row r="33">
          <cell r="G33">
            <v>49</v>
          </cell>
        </row>
        <row r="34">
          <cell r="G34">
            <v>49</v>
          </cell>
        </row>
        <row r="35">
          <cell r="G35">
            <v>31</v>
          </cell>
        </row>
        <row r="36">
          <cell r="G36">
            <v>31</v>
          </cell>
        </row>
        <row r="38">
          <cell r="G38">
            <v>623</v>
          </cell>
        </row>
        <row r="39">
          <cell r="G39">
            <v>623</v>
          </cell>
        </row>
        <row r="40">
          <cell r="G40">
            <v>623</v>
          </cell>
        </row>
        <row r="41">
          <cell r="G41">
            <v>363</v>
          </cell>
        </row>
        <row r="42">
          <cell r="G42">
            <v>363</v>
          </cell>
        </row>
        <row r="43">
          <cell r="G43">
            <v>363</v>
          </cell>
        </row>
        <row r="44">
          <cell r="G44">
            <v>363</v>
          </cell>
        </row>
        <row r="45">
          <cell r="G45">
            <v>267</v>
          </cell>
        </row>
        <row r="46">
          <cell r="G46">
            <v>267</v>
          </cell>
        </row>
        <row r="47">
          <cell r="G47">
            <v>267</v>
          </cell>
        </row>
        <row r="48">
          <cell r="G48">
            <v>267</v>
          </cell>
        </row>
        <row r="49">
          <cell r="G49">
            <v>159</v>
          </cell>
        </row>
        <row r="50">
          <cell r="G50">
            <v>159</v>
          </cell>
        </row>
        <row r="51">
          <cell r="G51">
            <v>159</v>
          </cell>
        </row>
        <row r="52">
          <cell r="G52">
            <v>100</v>
          </cell>
        </row>
        <row r="53">
          <cell r="G53">
            <v>100</v>
          </cell>
        </row>
        <row r="54">
          <cell r="G54">
            <v>71</v>
          </cell>
        </row>
        <row r="56">
          <cell r="G56">
            <v>353</v>
          </cell>
        </row>
        <row r="57">
          <cell r="G57">
            <v>353</v>
          </cell>
        </row>
        <row r="58">
          <cell r="G58">
            <v>353</v>
          </cell>
        </row>
        <row r="59">
          <cell r="G59">
            <v>174</v>
          </cell>
        </row>
        <row r="60">
          <cell r="G60">
            <v>174</v>
          </cell>
        </row>
        <row r="61">
          <cell r="G61">
            <v>174</v>
          </cell>
        </row>
        <row r="62">
          <cell r="G62">
            <v>174</v>
          </cell>
        </row>
        <row r="63">
          <cell r="G63">
            <v>122</v>
          </cell>
        </row>
        <row r="64">
          <cell r="G64">
            <v>122</v>
          </cell>
        </row>
        <row r="65">
          <cell r="G65">
            <v>122</v>
          </cell>
        </row>
        <row r="66">
          <cell r="G66">
            <v>122</v>
          </cell>
        </row>
        <row r="67">
          <cell r="G67">
            <v>72</v>
          </cell>
        </row>
        <row r="68">
          <cell r="G68">
            <v>72</v>
          </cell>
        </row>
        <row r="69">
          <cell r="G69">
            <v>72</v>
          </cell>
        </row>
        <row r="70">
          <cell r="G70">
            <v>51</v>
          </cell>
        </row>
        <row r="71">
          <cell r="G71">
            <v>51</v>
          </cell>
        </row>
        <row r="72">
          <cell r="G72">
            <v>51</v>
          </cell>
        </row>
        <row r="74">
          <cell r="G74">
            <v>60</v>
          </cell>
        </row>
        <row r="75">
          <cell r="G75">
            <v>63</v>
          </cell>
        </row>
        <row r="77">
          <cell r="G77">
            <v>52</v>
          </cell>
        </row>
        <row r="79">
          <cell r="G79">
            <v>23</v>
          </cell>
        </row>
        <row r="80">
          <cell r="G80">
            <v>39</v>
          </cell>
        </row>
      </sheetData>
      <sheetData sheetId="7" refreshError="1"/>
      <sheetData sheetId="8" refreshError="1"/>
      <sheetData sheetId="9">
        <row r="4">
          <cell r="G4">
            <v>836</v>
          </cell>
          <cell r="H4">
            <v>772</v>
          </cell>
        </row>
        <row r="5">
          <cell r="G5">
            <v>1175</v>
          </cell>
          <cell r="H5">
            <v>1085</v>
          </cell>
        </row>
        <row r="6">
          <cell r="G6">
            <v>1556</v>
          </cell>
          <cell r="H6">
            <v>1437</v>
          </cell>
        </row>
        <row r="7">
          <cell r="G7">
            <v>2047</v>
          </cell>
          <cell r="H7">
            <v>1891</v>
          </cell>
        </row>
        <row r="8">
          <cell r="G8">
            <v>2609</v>
          </cell>
          <cell r="H8">
            <v>2410</v>
          </cell>
        </row>
        <row r="9">
          <cell r="G9">
            <v>3226</v>
          </cell>
          <cell r="H9">
            <v>2980</v>
          </cell>
        </row>
        <row r="10">
          <cell r="G10">
            <v>3882</v>
          </cell>
          <cell r="H10">
            <v>3586</v>
          </cell>
        </row>
        <row r="11">
          <cell r="G11">
            <v>4589</v>
          </cell>
          <cell r="H11">
            <v>4240</v>
          </cell>
        </row>
        <row r="12">
          <cell r="G12">
            <v>5397</v>
          </cell>
          <cell r="H12">
            <v>4986</v>
          </cell>
        </row>
        <row r="13">
          <cell r="G13">
            <v>7173</v>
          </cell>
          <cell r="H13">
            <v>6627</v>
          </cell>
        </row>
        <row r="14">
          <cell r="G14">
            <v>9782</v>
          </cell>
          <cell r="H14">
            <v>9037</v>
          </cell>
        </row>
        <row r="15">
          <cell r="G15">
            <v>11308</v>
          </cell>
          <cell r="H15">
            <v>10447</v>
          </cell>
        </row>
        <row r="16">
          <cell r="G16">
            <v>13432</v>
          </cell>
          <cell r="H16">
            <v>12410</v>
          </cell>
        </row>
        <row r="17">
          <cell r="G17">
            <v>15960</v>
          </cell>
          <cell r="H17">
            <v>14745</v>
          </cell>
        </row>
        <row r="18">
          <cell r="G18">
            <v>18734</v>
          </cell>
          <cell r="H18">
            <v>17308</v>
          </cell>
        </row>
      </sheetData>
      <sheetData sheetId="10">
        <row r="4">
          <cell r="G4">
            <v>878</v>
          </cell>
          <cell r="H4">
            <v>811</v>
          </cell>
        </row>
        <row r="5">
          <cell r="G5">
            <v>1235</v>
          </cell>
          <cell r="H5">
            <v>1141</v>
          </cell>
        </row>
        <row r="6">
          <cell r="G6">
            <v>1727</v>
          </cell>
          <cell r="H6">
            <v>1595</v>
          </cell>
        </row>
        <row r="7">
          <cell r="G7">
            <v>2311</v>
          </cell>
          <cell r="H7">
            <v>2136</v>
          </cell>
        </row>
        <row r="8">
          <cell r="G8">
            <v>2931</v>
          </cell>
          <cell r="H8">
            <v>2708</v>
          </cell>
        </row>
        <row r="9">
          <cell r="G9">
            <v>3632</v>
          </cell>
          <cell r="H9">
            <v>3355</v>
          </cell>
        </row>
        <row r="10">
          <cell r="G10">
            <v>4342</v>
          </cell>
          <cell r="H10">
            <v>4012</v>
          </cell>
        </row>
        <row r="11">
          <cell r="G11">
            <v>5166</v>
          </cell>
          <cell r="H11">
            <v>4773</v>
          </cell>
        </row>
        <row r="12">
          <cell r="G12">
            <v>6020</v>
          </cell>
          <cell r="H12">
            <v>5562</v>
          </cell>
        </row>
        <row r="13">
          <cell r="G13">
            <v>7985</v>
          </cell>
          <cell r="H13">
            <v>7378</v>
          </cell>
        </row>
        <row r="14">
          <cell r="G14">
            <v>10282</v>
          </cell>
          <cell r="H14">
            <v>9499</v>
          </cell>
        </row>
        <row r="15">
          <cell r="G15">
            <v>11601</v>
          </cell>
          <cell r="H15">
            <v>10718</v>
          </cell>
        </row>
        <row r="16">
          <cell r="G16">
            <v>13352</v>
          </cell>
          <cell r="H16">
            <v>12336</v>
          </cell>
        </row>
        <row r="17">
          <cell r="G17">
            <v>15871</v>
          </cell>
          <cell r="H17">
            <v>14662</v>
          </cell>
        </row>
        <row r="18">
          <cell r="G18">
            <v>18632</v>
          </cell>
          <cell r="H18">
            <v>17214</v>
          </cell>
        </row>
      </sheetData>
      <sheetData sheetId="11">
        <row r="5">
          <cell r="G5">
            <v>4520</v>
          </cell>
          <cell r="H5">
            <v>4176</v>
          </cell>
        </row>
        <row r="6">
          <cell r="G6">
            <v>6135</v>
          </cell>
          <cell r="H6">
            <v>5668</v>
          </cell>
        </row>
        <row r="7">
          <cell r="G7">
            <v>9022</v>
          </cell>
          <cell r="H7">
            <v>8335</v>
          </cell>
        </row>
        <row r="8">
          <cell r="G8">
            <v>12496</v>
          </cell>
          <cell r="H8">
            <v>11545</v>
          </cell>
        </row>
        <row r="9">
          <cell r="G9">
            <v>16481</v>
          </cell>
          <cell r="H9">
            <v>15227</v>
          </cell>
        </row>
        <row r="10">
          <cell r="G10">
            <v>20712</v>
          </cell>
          <cell r="H10">
            <v>19136</v>
          </cell>
        </row>
        <row r="11">
          <cell r="G11">
            <v>27549</v>
          </cell>
          <cell r="H11">
            <v>25452</v>
          </cell>
        </row>
        <row r="12">
          <cell r="G12">
            <v>35076</v>
          </cell>
          <cell r="H12">
            <v>32406</v>
          </cell>
        </row>
        <row r="13">
          <cell r="G13">
            <v>42612</v>
          </cell>
          <cell r="H13">
            <v>39368</v>
          </cell>
        </row>
        <row r="14">
          <cell r="G14">
            <v>50943</v>
          </cell>
          <cell r="H14">
            <v>47064</v>
          </cell>
        </row>
        <row r="15">
          <cell r="G15">
            <v>68814</v>
          </cell>
          <cell r="H15">
            <v>63574</v>
          </cell>
        </row>
        <row r="16">
          <cell r="G16">
            <v>85569</v>
          </cell>
          <cell r="H16">
            <v>79055</v>
          </cell>
        </row>
        <row r="17">
          <cell r="G17">
            <v>95604</v>
          </cell>
          <cell r="H17">
            <v>88326</v>
          </cell>
        </row>
        <row r="18">
          <cell r="G18">
            <v>105639</v>
          </cell>
          <cell r="H18">
            <v>97598</v>
          </cell>
        </row>
        <row r="19">
          <cell r="G19">
            <v>126689</v>
          </cell>
          <cell r="H19">
            <v>117044</v>
          </cell>
        </row>
        <row r="20">
          <cell r="G20">
            <v>157481</v>
          </cell>
          <cell r="H20">
            <v>145492</v>
          </cell>
        </row>
        <row r="22">
          <cell r="G22">
            <v>5228</v>
          </cell>
          <cell r="H22">
            <v>4830</v>
          </cell>
        </row>
        <row r="23">
          <cell r="G23">
            <v>7520</v>
          </cell>
          <cell r="H23">
            <v>6948</v>
          </cell>
        </row>
        <row r="24">
          <cell r="G24">
            <v>10819</v>
          </cell>
          <cell r="H24">
            <v>9995</v>
          </cell>
        </row>
        <row r="25">
          <cell r="G25">
            <v>14457</v>
          </cell>
          <cell r="H25">
            <v>13357</v>
          </cell>
        </row>
        <row r="26">
          <cell r="G26">
            <v>19091</v>
          </cell>
          <cell r="H26">
            <v>17638</v>
          </cell>
        </row>
        <row r="27">
          <cell r="G27">
            <v>24003</v>
          </cell>
          <cell r="H27">
            <v>22176</v>
          </cell>
        </row>
        <row r="28">
          <cell r="G28">
            <v>33311</v>
          </cell>
          <cell r="H28">
            <v>30776</v>
          </cell>
        </row>
        <row r="29">
          <cell r="G29">
            <v>40728</v>
          </cell>
          <cell r="H29">
            <v>37660</v>
          </cell>
        </row>
        <row r="30">
          <cell r="G30">
            <v>48629</v>
          </cell>
          <cell r="H30">
            <v>44927</v>
          </cell>
        </row>
        <row r="31">
          <cell r="G31">
            <v>58042</v>
          </cell>
          <cell r="H31">
            <v>53624</v>
          </cell>
        </row>
        <row r="32">
          <cell r="G32">
            <v>79388</v>
          </cell>
          <cell r="H32">
            <v>73345</v>
          </cell>
        </row>
        <row r="33">
          <cell r="G33">
            <v>97439</v>
          </cell>
          <cell r="H33">
            <v>90022</v>
          </cell>
        </row>
        <row r="34">
          <cell r="G34">
            <v>108877</v>
          </cell>
          <cell r="H34">
            <v>100588</v>
          </cell>
        </row>
        <row r="35">
          <cell r="G35">
            <v>120316</v>
          </cell>
          <cell r="H35">
            <v>111156</v>
          </cell>
        </row>
        <row r="36">
          <cell r="G36">
            <v>144389</v>
          </cell>
          <cell r="H36">
            <v>133397</v>
          </cell>
        </row>
        <row r="37">
          <cell r="G37">
            <v>178799</v>
          </cell>
          <cell r="H37">
            <v>165188</v>
          </cell>
        </row>
      </sheetData>
      <sheetData sheetId="12">
        <row r="4">
          <cell r="F4">
            <v>101</v>
          </cell>
        </row>
        <row r="5">
          <cell r="F5">
            <v>101</v>
          </cell>
        </row>
        <row r="6">
          <cell r="F6">
            <v>111</v>
          </cell>
        </row>
        <row r="7">
          <cell r="F7">
            <v>124</v>
          </cell>
        </row>
        <row r="8">
          <cell r="F8">
            <v>161</v>
          </cell>
        </row>
        <row r="9">
          <cell r="F9">
            <v>161</v>
          </cell>
        </row>
        <row r="10">
          <cell r="F10">
            <v>170</v>
          </cell>
        </row>
        <row r="11">
          <cell r="F11">
            <v>185</v>
          </cell>
        </row>
        <row r="13">
          <cell r="F13">
            <v>109</v>
          </cell>
        </row>
        <row r="14">
          <cell r="F14">
            <v>109</v>
          </cell>
        </row>
        <row r="15">
          <cell r="F15">
            <v>119</v>
          </cell>
        </row>
        <row r="16">
          <cell r="F16">
            <v>129</v>
          </cell>
        </row>
        <row r="17">
          <cell r="F17">
            <v>155</v>
          </cell>
        </row>
        <row r="18">
          <cell r="F18">
            <v>155</v>
          </cell>
        </row>
        <row r="19">
          <cell r="F19">
            <v>179</v>
          </cell>
        </row>
        <row r="20">
          <cell r="F20">
            <v>179</v>
          </cell>
        </row>
      </sheetData>
      <sheetData sheetId="13">
        <row r="5">
          <cell r="G5">
            <v>1403</v>
          </cell>
          <cell r="H5">
            <v>1296</v>
          </cell>
        </row>
        <row r="6">
          <cell r="G6">
            <v>1558</v>
          </cell>
          <cell r="H6">
            <v>1440</v>
          </cell>
        </row>
        <row r="7">
          <cell r="G7">
            <v>1757</v>
          </cell>
          <cell r="H7">
            <v>1623</v>
          </cell>
        </row>
        <row r="8">
          <cell r="G8">
            <v>1778</v>
          </cell>
          <cell r="H8">
            <v>1642</v>
          </cell>
        </row>
        <row r="9">
          <cell r="G9">
            <v>2119</v>
          </cell>
          <cell r="H9">
            <v>1957</v>
          </cell>
        </row>
        <row r="10">
          <cell r="G10">
            <v>2544</v>
          </cell>
          <cell r="H10">
            <v>2351</v>
          </cell>
        </row>
        <row r="11">
          <cell r="G11">
            <v>3016</v>
          </cell>
          <cell r="H11">
            <v>2786</v>
          </cell>
        </row>
        <row r="12">
          <cell r="G12">
            <v>3780</v>
          </cell>
          <cell r="H12">
            <v>3492</v>
          </cell>
        </row>
        <row r="13">
          <cell r="G13">
            <v>4314</v>
          </cell>
          <cell r="H13">
            <v>3986</v>
          </cell>
        </row>
        <row r="14">
          <cell r="G14">
            <v>5267</v>
          </cell>
          <cell r="H14">
            <v>4866</v>
          </cell>
        </row>
        <row r="15">
          <cell r="G15">
            <v>6304</v>
          </cell>
          <cell r="H15">
            <v>5824</v>
          </cell>
        </row>
        <row r="17">
          <cell r="G17">
            <v>1577</v>
          </cell>
          <cell r="H17">
            <v>1457</v>
          </cell>
        </row>
        <row r="18">
          <cell r="G18">
            <v>1730</v>
          </cell>
          <cell r="H18">
            <v>1599</v>
          </cell>
        </row>
        <row r="19">
          <cell r="G19">
            <v>1949</v>
          </cell>
          <cell r="H19">
            <v>1801</v>
          </cell>
        </row>
        <row r="20">
          <cell r="G20">
            <v>2011</v>
          </cell>
          <cell r="H20">
            <v>1857</v>
          </cell>
        </row>
        <row r="21">
          <cell r="G21">
            <v>2344</v>
          </cell>
          <cell r="H21">
            <v>2165</v>
          </cell>
        </row>
        <row r="22">
          <cell r="G22">
            <v>3015</v>
          </cell>
          <cell r="H22">
            <v>2785</v>
          </cell>
        </row>
        <row r="23">
          <cell r="G23">
            <v>3363</v>
          </cell>
          <cell r="H23">
            <v>3107</v>
          </cell>
        </row>
        <row r="24">
          <cell r="G24">
            <v>4109</v>
          </cell>
          <cell r="H24">
            <v>3796</v>
          </cell>
        </row>
        <row r="25">
          <cell r="G25">
            <v>4900</v>
          </cell>
          <cell r="H25">
            <v>4528</v>
          </cell>
        </row>
        <row r="26">
          <cell r="G26">
            <v>5824</v>
          </cell>
          <cell r="H26">
            <v>5381</v>
          </cell>
        </row>
        <row r="27">
          <cell r="G27">
            <v>7101</v>
          </cell>
          <cell r="H27">
            <v>6560</v>
          </cell>
        </row>
        <row r="29">
          <cell r="G29">
            <v>1587</v>
          </cell>
          <cell r="H29">
            <v>1466</v>
          </cell>
        </row>
        <row r="30">
          <cell r="G30">
            <v>1779</v>
          </cell>
          <cell r="H30">
            <v>1643</v>
          </cell>
        </row>
        <row r="31">
          <cell r="G31">
            <v>1958</v>
          </cell>
          <cell r="H31">
            <v>1809</v>
          </cell>
        </row>
        <row r="32">
          <cell r="G32">
            <v>2027</v>
          </cell>
          <cell r="H32">
            <v>1872</v>
          </cell>
        </row>
        <row r="33">
          <cell r="G33">
            <v>2411</v>
          </cell>
          <cell r="H33">
            <v>2227</v>
          </cell>
        </row>
        <row r="34">
          <cell r="G34">
            <v>3040</v>
          </cell>
          <cell r="H34">
            <v>2809</v>
          </cell>
        </row>
        <row r="35">
          <cell r="G35">
            <v>3530</v>
          </cell>
          <cell r="H35">
            <v>3261</v>
          </cell>
        </row>
        <row r="36">
          <cell r="G36">
            <v>4190</v>
          </cell>
          <cell r="H36">
            <v>3870</v>
          </cell>
        </row>
        <row r="37">
          <cell r="G37">
            <v>5033</v>
          </cell>
          <cell r="H37">
            <v>4649</v>
          </cell>
        </row>
        <row r="38">
          <cell r="G38">
            <v>5967</v>
          </cell>
          <cell r="H38">
            <v>5513</v>
          </cell>
        </row>
        <row r="39">
          <cell r="G39">
            <v>7249</v>
          </cell>
          <cell r="H39">
            <v>6697</v>
          </cell>
        </row>
        <row r="41">
          <cell r="G41">
            <v>1608</v>
          </cell>
          <cell r="H41">
            <v>1485</v>
          </cell>
        </row>
        <row r="42">
          <cell r="G42">
            <v>1807</v>
          </cell>
          <cell r="H42">
            <v>1670</v>
          </cell>
        </row>
        <row r="43">
          <cell r="G43">
            <v>1994</v>
          </cell>
          <cell r="H43">
            <v>1842</v>
          </cell>
        </row>
        <row r="44">
          <cell r="G44">
            <v>2075</v>
          </cell>
          <cell r="H44">
            <v>1917</v>
          </cell>
        </row>
        <row r="45">
          <cell r="G45">
            <v>2436</v>
          </cell>
          <cell r="H45">
            <v>2250</v>
          </cell>
        </row>
        <row r="46">
          <cell r="G46">
            <v>3082</v>
          </cell>
          <cell r="H46">
            <v>2848</v>
          </cell>
        </row>
        <row r="47">
          <cell r="G47">
            <v>3612</v>
          </cell>
          <cell r="H47">
            <v>3337</v>
          </cell>
        </row>
        <row r="48">
          <cell r="G48">
            <v>4280</v>
          </cell>
          <cell r="H48">
            <v>3954</v>
          </cell>
        </row>
        <row r="49">
          <cell r="G49">
            <v>5144</v>
          </cell>
          <cell r="H49">
            <v>4752</v>
          </cell>
        </row>
        <row r="50">
          <cell r="G50">
            <v>6179</v>
          </cell>
          <cell r="H50">
            <v>5709</v>
          </cell>
        </row>
        <row r="51">
          <cell r="G51">
            <v>7468</v>
          </cell>
          <cell r="H51">
            <v>6900</v>
          </cell>
        </row>
        <row r="53">
          <cell r="G53">
            <v>1641</v>
          </cell>
          <cell r="H53">
            <v>1516</v>
          </cell>
        </row>
        <row r="54">
          <cell r="G54">
            <v>1836</v>
          </cell>
          <cell r="H54">
            <v>1697</v>
          </cell>
        </row>
        <row r="55">
          <cell r="G55">
            <v>2038</v>
          </cell>
          <cell r="H55">
            <v>1883</v>
          </cell>
        </row>
        <row r="56">
          <cell r="G56">
            <v>2127</v>
          </cell>
          <cell r="H56">
            <v>1966</v>
          </cell>
        </row>
        <row r="57">
          <cell r="G57">
            <v>2508</v>
          </cell>
          <cell r="H57">
            <v>2317</v>
          </cell>
        </row>
        <row r="58">
          <cell r="G58">
            <v>2987</v>
          </cell>
          <cell r="H58">
            <v>2759</v>
          </cell>
        </row>
        <row r="59">
          <cell r="G59">
            <v>3716</v>
          </cell>
          <cell r="H59">
            <v>3434</v>
          </cell>
        </row>
        <row r="60">
          <cell r="G60">
            <v>4391</v>
          </cell>
          <cell r="H60">
            <v>4057</v>
          </cell>
        </row>
        <row r="61">
          <cell r="G61">
            <v>5332</v>
          </cell>
          <cell r="H61">
            <v>4926</v>
          </cell>
        </row>
        <row r="62">
          <cell r="G62">
            <v>6433</v>
          </cell>
          <cell r="H62">
            <v>5944</v>
          </cell>
        </row>
        <row r="63">
          <cell r="G63">
            <v>7728</v>
          </cell>
          <cell r="H63">
            <v>7140</v>
          </cell>
        </row>
        <row r="65">
          <cell r="G65">
            <v>1664</v>
          </cell>
          <cell r="H65">
            <v>1537</v>
          </cell>
        </row>
        <row r="66">
          <cell r="G66">
            <v>1878</v>
          </cell>
          <cell r="H66">
            <v>1736</v>
          </cell>
        </row>
        <row r="67">
          <cell r="G67">
            <v>2092</v>
          </cell>
          <cell r="H67">
            <v>1932</v>
          </cell>
        </row>
        <row r="68">
          <cell r="G68">
            <v>2211</v>
          </cell>
          <cell r="H68">
            <v>2043</v>
          </cell>
        </row>
        <row r="69">
          <cell r="G69">
            <v>2610</v>
          </cell>
          <cell r="H69">
            <v>2412</v>
          </cell>
        </row>
        <row r="70">
          <cell r="G70">
            <v>3175</v>
          </cell>
          <cell r="H70">
            <v>2934</v>
          </cell>
        </row>
        <row r="71">
          <cell r="G71">
            <v>3860</v>
          </cell>
          <cell r="H71">
            <v>3566</v>
          </cell>
        </row>
        <row r="72">
          <cell r="G72">
            <v>4649</v>
          </cell>
          <cell r="H72">
            <v>4296</v>
          </cell>
        </row>
        <row r="73">
          <cell r="G73">
            <v>5615</v>
          </cell>
          <cell r="H73">
            <v>5188</v>
          </cell>
        </row>
        <row r="74">
          <cell r="G74">
            <v>6680</v>
          </cell>
          <cell r="H74">
            <v>6172</v>
          </cell>
        </row>
        <row r="75">
          <cell r="G75">
            <v>8025</v>
          </cell>
          <cell r="H75">
            <v>7414</v>
          </cell>
        </row>
        <row r="77">
          <cell r="G77">
            <v>1735</v>
          </cell>
          <cell r="H77">
            <v>1602</v>
          </cell>
        </row>
        <row r="78">
          <cell r="G78">
            <v>1917</v>
          </cell>
          <cell r="H78">
            <v>1771</v>
          </cell>
        </row>
        <row r="79">
          <cell r="G79">
            <v>2144</v>
          </cell>
          <cell r="H79">
            <v>1981</v>
          </cell>
        </row>
        <row r="80">
          <cell r="G80">
            <v>2289</v>
          </cell>
          <cell r="H80">
            <v>2115</v>
          </cell>
        </row>
        <row r="81">
          <cell r="G81">
            <v>2672</v>
          </cell>
          <cell r="H81">
            <v>2469</v>
          </cell>
        </row>
        <row r="82">
          <cell r="G82">
            <v>3222</v>
          </cell>
          <cell r="H82">
            <v>2977</v>
          </cell>
        </row>
        <row r="83">
          <cell r="G83">
            <v>4030</v>
          </cell>
          <cell r="H83">
            <v>3723</v>
          </cell>
        </row>
        <row r="84">
          <cell r="G84">
            <v>4932</v>
          </cell>
          <cell r="H84">
            <v>4556</v>
          </cell>
        </row>
        <row r="85">
          <cell r="G85">
            <v>5967</v>
          </cell>
          <cell r="H85">
            <v>5513</v>
          </cell>
        </row>
        <row r="86">
          <cell r="G86">
            <v>6960</v>
          </cell>
          <cell r="H86">
            <v>6430</v>
          </cell>
        </row>
        <row r="87">
          <cell r="G87">
            <v>8388</v>
          </cell>
          <cell r="H87">
            <v>7750</v>
          </cell>
        </row>
      </sheetData>
      <sheetData sheetId="14" refreshError="1"/>
      <sheetData sheetId="15" refreshError="1"/>
      <sheetData sheetId="16" refreshError="1"/>
      <sheetData sheetId="17" refreshError="1"/>
      <sheetData sheetId="18"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sheetData sheetId="2"/>
      <sheetData sheetId="3">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sheetData sheetId="2"/>
      <sheetData sheetId="3">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sheetData sheetId="2"/>
      <sheetData sheetId="3">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refreshError="1"/>
      <sheetData sheetId="2"/>
      <sheetData sheetId="3" refreshError="1">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efreshError="1">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efreshError="1">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efreshError="1">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cable laying rate"/>
      <sheetName val="LAYING PR"/>
      <sheetName val="vacumn pump rate"/>
      <sheetName val="Vaccum P'Set 1314"/>
      <sheetName val="LT CU PANEL"/>
      <sheetName val="lt meter trans item rate"/>
      <sheetName val="LT meter box1314"/>
      <sheetName val=" trans works 1314"/>
      <sheetName val="Safty appli"/>
      <sheetName val="TOOLS"/>
      <sheetName val="PR wiring"/>
      <sheetName val="TWin Earthing"/>
      <sheetName val="HOT CRANE13-14"/>
      <sheetName val="Sheet1"/>
      <sheetName val="COUPLER"/>
      <sheetName val="AC"/>
      <sheetName val="CID JT"/>
      <sheetName val="CIDFPipe&amp;spl"/>
      <sheetName val="DIFlK9"/>
      <sheetName val="DIK7"/>
      <sheetName val="DIK9"/>
      <sheetName val="DISpl"/>
      <sheetName val="GIpipe "/>
      <sheetName val="GI Spls"/>
      <sheetName val="PSC "/>
    </sheetNames>
    <sheetDataSet>
      <sheetData sheetId="0"/>
      <sheetData sheetId="1">
        <row r="3">
          <cell r="K3" t="str">
            <v>Last Year rate 2012-13</v>
          </cell>
        </row>
        <row r="4">
          <cell r="K4">
            <v>89</v>
          </cell>
        </row>
        <row r="5">
          <cell r="K5">
            <v>133</v>
          </cell>
        </row>
        <row r="6">
          <cell r="K6">
            <v>185</v>
          </cell>
        </row>
        <row r="10">
          <cell r="K10" t="str">
            <v>Last Year rate 2012-13</v>
          </cell>
        </row>
        <row r="11">
          <cell r="K11">
            <v>56</v>
          </cell>
        </row>
        <row r="12">
          <cell r="K12">
            <v>86</v>
          </cell>
        </row>
        <row r="13">
          <cell r="K13">
            <v>150</v>
          </cell>
        </row>
        <row r="27">
          <cell r="K27">
            <v>167</v>
          </cell>
        </row>
        <row r="28">
          <cell r="K28">
            <v>223</v>
          </cell>
        </row>
        <row r="29">
          <cell r="K29">
            <v>336</v>
          </cell>
        </row>
      </sheetData>
      <sheetData sheetId="2"/>
      <sheetData sheetId="3"/>
      <sheetData sheetId="4" refreshError="1"/>
      <sheetData sheetId="5"/>
      <sheetData sheetId="6"/>
      <sheetData sheetId="7">
        <row r="2">
          <cell r="J2" t="str">
            <v>Last year rate  2012-13</v>
          </cell>
        </row>
        <row r="4">
          <cell r="J4">
            <v>50820</v>
          </cell>
        </row>
        <row r="6">
          <cell r="J6">
            <v>285870</v>
          </cell>
        </row>
        <row r="7">
          <cell r="J7">
            <v>317630</v>
          </cell>
        </row>
        <row r="8">
          <cell r="J8">
            <v>13980</v>
          </cell>
        </row>
        <row r="9">
          <cell r="J9">
            <v>45000</v>
          </cell>
        </row>
        <row r="11">
          <cell r="J11">
            <v>50000</v>
          </cell>
        </row>
        <row r="12">
          <cell r="J12">
            <v>73800</v>
          </cell>
        </row>
        <row r="13">
          <cell r="J13">
            <v>12710</v>
          </cell>
        </row>
      </sheetData>
      <sheetData sheetId="8">
        <row r="3">
          <cell r="F3" t="str">
            <v>Last year rate  2012-13</v>
          </cell>
        </row>
        <row r="4">
          <cell r="F4" t="str">
            <v>Last year rate  2012-13</v>
          </cell>
        </row>
        <row r="5">
          <cell r="F5">
            <v>370</v>
          </cell>
        </row>
        <row r="6">
          <cell r="F6">
            <v>530</v>
          </cell>
        </row>
        <row r="7">
          <cell r="F7">
            <v>1500</v>
          </cell>
        </row>
        <row r="8">
          <cell r="F8">
            <v>600</v>
          </cell>
        </row>
        <row r="9">
          <cell r="F9">
            <v>450</v>
          </cell>
        </row>
        <row r="10">
          <cell r="F10">
            <v>600</v>
          </cell>
        </row>
        <row r="11">
          <cell r="F11">
            <v>2500</v>
          </cell>
        </row>
        <row r="13">
          <cell r="F13">
            <v>900</v>
          </cell>
        </row>
        <row r="14">
          <cell r="F14">
            <v>750</v>
          </cell>
        </row>
      </sheetData>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96">
          <cell r="B96">
            <v>250</v>
          </cell>
        </row>
        <row r="106">
          <cell r="B106">
            <v>1.72</v>
          </cell>
        </row>
        <row r="115">
          <cell r="B115">
            <v>0.25</v>
          </cell>
          <cell r="D115">
            <v>0.5</v>
          </cell>
        </row>
      </sheetData>
      <sheetData sheetId="1">
        <row r="77">
          <cell r="C77">
            <v>17</v>
          </cell>
        </row>
      </sheetData>
      <sheetData sheetId="2" refreshError="1"/>
      <sheetData sheetId="3"/>
      <sheetData sheetId="4"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Sheet1"/>
      <sheetName val="Sheet2"/>
      <sheetName val="Sheet3"/>
      <sheetName val="LAYING PR"/>
      <sheetName val="Safty appli"/>
      <sheetName val=" trans works 1314"/>
    </sheetNames>
    <sheetDataSet>
      <sheetData sheetId="0" refreshError="1">
        <row r="5">
          <cell r="F5">
            <v>5</v>
          </cell>
        </row>
        <row r="7">
          <cell r="F7">
            <v>0</v>
          </cell>
        </row>
        <row r="8">
          <cell r="F8">
            <v>0</v>
          </cell>
        </row>
        <row r="9">
          <cell r="F9">
            <v>0</v>
          </cell>
        </row>
        <row r="10">
          <cell r="F10">
            <v>0</v>
          </cell>
        </row>
        <row r="11">
          <cell r="F11">
            <v>10</v>
          </cell>
        </row>
        <row r="12">
          <cell r="F12">
            <v>0</v>
          </cell>
        </row>
        <row r="13">
          <cell r="F13">
            <v>3</v>
          </cell>
        </row>
        <row r="14">
          <cell r="F14">
            <v>5</v>
          </cell>
        </row>
        <row r="15">
          <cell r="F15">
            <v>5</v>
          </cell>
        </row>
        <row r="16">
          <cell r="F16">
            <v>0</v>
          </cell>
        </row>
        <row r="17">
          <cell r="F17">
            <v>-10</v>
          </cell>
        </row>
      </sheetData>
      <sheetData sheetId="1" refreshError="1"/>
      <sheetData sheetId="2" refreshError="1"/>
      <sheetData sheetId="3" refreshError="1"/>
      <sheetData sheetId="4" refreshError="1"/>
      <sheetData sheetId="5" refreshError="1"/>
    </sheetDataSet>
  </externalBook>
</externalLink>
</file>

<file path=xl/externalLinks/externalLink84.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S 3370-DsnTable 9 &amp; 10"/>
      <sheetName val="IS 3370-DsnTable 12 &amp; 13"/>
      <sheetName val="Table 21-IS3370-Pt4"/>
      <sheetName val="Tables"/>
    </sheetNames>
    <sheetDataSet>
      <sheetData sheetId="0"/>
      <sheetData sheetId="1"/>
      <sheetData sheetId="2"/>
      <sheetData sheetId="3"/>
      <sheetData sheetId="4"/>
      <sheetData sheetId="5"/>
      <sheetData sheetId="6"/>
      <sheetData sheetId="7">
        <row r="5">
          <cell r="B5" t="str">
            <v xml:space="preserve">Cement concrete 1 : 3 : 6 mix using 20mm HBG metal for foundation including watering wherever necessary and laid in layers of not more than 15cm thick., compacting etc., complete complying with standard specifications and as directed. </v>
          </cell>
        </row>
        <row r="19">
          <cell r="B19" t="str">
            <v>Finishing the exposed surface of RCC item of work such as slabs, beams, sunshade, facia, canopy slab, staircase waist slab, landing slab etc., with CM 1:3, 10mm thick. including raking the surface. The rate is to include the cost of providing cement morta</v>
          </cell>
        </row>
        <row r="22">
          <cell r="B22" t="str">
            <v>Painting two coatsover new iron works such as steel doors, windows, ventilators, window bars, balustrades etc., with  best approved best quality of synthetic enamel paint of approved colour over the existing priming coat etc., complete complying with stan</v>
          </cell>
        </row>
      </sheetData>
      <sheetData sheetId="8" refreshError="1"/>
      <sheetData sheetId="9" refreshError="1"/>
      <sheetData sheetId="10" refreshError="1"/>
      <sheetData sheetId="11" refreshError="1"/>
    </sheetDataSet>
  </externalBook>
</externalLink>
</file>

<file path=xl/externalLinks/externalLink85.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Set>
  </externalBook>
</externalLink>
</file>

<file path=xl/externalLinks/externalLink86.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Spec"/>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Set>
  </externalBook>
</externalLink>
</file>

<file path=xl/externalLinks/externalLink87.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Set>
  </externalBook>
</externalLink>
</file>

<file path=xl/externalLinks/externalLink88.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IS 3370-DsnTable 9 &amp; 10"/>
      <sheetName val="IS 3370-DsnTable 12 &amp; 13"/>
      <sheetName val="Table 21-IS3370-Pt4"/>
      <sheetName val="Tables"/>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89.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s>
    <sheetDataSet>
      <sheetData sheetId="0">
        <row r="3">
          <cell r="K3">
            <v>0.4</v>
          </cell>
        </row>
        <row r="7">
          <cell r="B7">
            <v>383.18</v>
          </cell>
        </row>
      </sheetData>
      <sheetData sheetId="1">
        <row r="68">
          <cell r="C68">
            <v>3</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Set>
  </externalBook>
</externalLink>
</file>

<file path=xl/externalLinks/externalLink90.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1.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2.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3.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 val="DsnConcept"/>
    </sheetNames>
    <sheetDataSet>
      <sheetData sheetId="0">
        <row r="3">
          <cell r="K3">
            <v>0.4</v>
          </cell>
          <cell r="L3">
            <v>1</v>
          </cell>
        </row>
        <row r="4">
          <cell r="K4">
            <v>0.8</v>
          </cell>
          <cell r="L4">
            <v>2</v>
          </cell>
        </row>
        <row r="5">
          <cell r="K5">
            <v>1.2</v>
          </cell>
          <cell r="L5">
            <v>3</v>
          </cell>
        </row>
        <row r="6">
          <cell r="K6">
            <v>1.6</v>
          </cell>
          <cell r="L6">
            <v>4</v>
          </cell>
        </row>
        <row r="7">
          <cell r="B7">
            <v>383.18</v>
          </cell>
          <cell r="K7">
            <v>2</v>
          </cell>
          <cell r="L7">
            <v>5</v>
          </cell>
        </row>
        <row r="8">
          <cell r="K8">
            <v>3</v>
          </cell>
          <cell r="L8">
            <v>6</v>
          </cell>
        </row>
        <row r="9">
          <cell r="K9">
            <v>4</v>
          </cell>
          <cell r="L9">
            <v>7</v>
          </cell>
        </row>
        <row r="10">
          <cell r="K10">
            <v>5</v>
          </cell>
          <cell r="L10">
            <v>8</v>
          </cell>
        </row>
        <row r="11">
          <cell r="K11">
            <v>6</v>
          </cell>
          <cell r="L11">
            <v>9</v>
          </cell>
        </row>
        <row r="12">
          <cell r="K12">
            <v>8</v>
          </cell>
          <cell r="L12">
            <v>10</v>
          </cell>
        </row>
        <row r="13">
          <cell r="B13">
            <v>382</v>
          </cell>
          <cell r="K13">
            <v>10</v>
          </cell>
          <cell r="L13">
            <v>11</v>
          </cell>
        </row>
        <row r="14">
          <cell r="K14">
            <v>12</v>
          </cell>
          <cell r="L14">
            <v>12</v>
          </cell>
        </row>
        <row r="15">
          <cell r="K15">
            <v>14</v>
          </cell>
          <cell r="L15">
            <v>13</v>
          </cell>
        </row>
        <row r="16">
          <cell r="K16">
            <v>16</v>
          </cell>
          <cell r="L16">
            <v>14</v>
          </cell>
        </row>
        <row r="67">
          <cell r="B67">
            <v>10</v>
          </cell>
        </row>
        <row r="71">
          <cell r="B71">
            <v>25</v>
          </cell>
        </row>
        <row r="73">
          <cell r="B73">
            <v>10</v>
          </cell>
        </row>
        <row r="85">
          <cell r="B85">
            <v>45</v>
          </cell>
        </row>
      </sheetData>
      <sheetData sheetId="1">
        <row r="68">
          <cell r="C68">
            <v>3</v>
          </cell>
        </row>
        <row r="299">
          <cell r="C299">
            <v>8.5500000000000007</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 sheetId="13" refreshError="1"/>
    </sheetDataSet>
  </externalBook>
</externalLink>
</file>

<file path=xl/externalLinks/externalLink94.xml><?xml version="1.0" encoding="utf-8"?>
<externalLink xmlns="http://schemas.openxmlformats.org/spreadsheetml/2006/main">
  <externalBook xmlns:r="http://schemas.openxmlformats.org/officeDocument/2006/relationships" r:id="rId1">
    <sheetNames>
      <sheetName val="Specification"/>
      <sheetName val="Spec"/>
      <sheetName val="Abstract"/>
      <sheetName val="Detailed"/>
      <sheetName val="bldg data"/>
      <sheetName val="lead Bldg"/>
      <sheetName val="Drg (2)"/>
      <sheetName val="Drg"/>
      <sheetName val="SoR8-9"/>
      <sheetName val="lead Plains"/>
      <sheetName val="lead Hills"/>
      <sheetName val="DsnConcep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5.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Specification"/>
    </sheetNames>
    <sheetDataSet>
      <sheetData sheetId="0"/>
      <sheetData sheetId="1"/>
      <sheetData sheetId="2"/>
      <sheetData sheetId="3"/>
      <sheetData sheetId="4"/>
      <sheetData sheetId="5"/>
      <sheetData sheetId="6"/>
      <sheetData sheetId="7"/>
      <sheetData sheetId="8" refreshError="1">
        <row r="3">
          <cell r="B3" t="str">
            <v>Earth work Excavation for Foundation in all soils and Sub Soil to full depth as may be directed except in hard rock requiring blasting but inclusive of shoring strutting and requiring the sides of foundation.</v>
          </cell>
        </row>
        <row r="19">
          <cell r="B19" t="str">
            <v>Plastering with CM 1:5,12mm thick.over the cement concrete for floor finish including curing etc., complete complying with standard specifications and as directed by the departmental officers.</v>
          </cell>
        </row>
      </sheetData>
      <sheetData sheetId="9" refreshError="1"/>
    </sheetDataSet>
  </externalBook>
</externalLink>
</file>

<file path=xl/externalLinks/externalLink96.xml><?xml version="1.0" encoding="utf-8"?>
<externalLink xmlns="http://schemas.openxmlformats.org/spreadsheetml/2006/main">
  <externalBook xmlns:r="http://schemas.openxmlformats.org/officeDocument/2006/relationships" r:id="rId1">
    <sheetNames>
      <sheetName val=" SV 1.6 1213"/>
      <sheetName val="SCARV1213"/>
      <sheetName val="RCCnonpr "/>
      <sheetName val="RubGas"/>
      <sheetName val="CIDFSLV "/>
      <sheetName val="Reflux"/>
      <sheetName val="DAV&amp;SAV"/>
      <sheetName val="DI Single cham air release valv"/>
      <sheetName val="PVCSpls2"/>
    </sheetNames>
    <sheetDataSet>
      <sheetData sheetId="0" refreshError="1"/>
      <sheetData sheetId="1" refreshError="1"/>
      <sheetData sheetId="2" refreshError="1"/>
      <sheetData sheetId="3" refreshError="1">
        <row r="5">
          <cell r="O5">
            <v>32</v>
          </cell>
          <cell r="P5">
            <v>37</v>
          </cell>
          <cell r="Q5">
            <v>44</v>
          </cell>
        </row>
        <row r="6">
          <cell r="O6">
            <v>37</v>
          </cell>
          <cell r="P6">
            <v>44</v>
          </cell>
          <cell r="Q6">
            <v>51</v>
          </cell>
        </row>
        <row r="7">
          <cell r="O7">
            <v>44</v>
          </cell>
          <cell r="P7">
            <v>51</v>
          </cell>
          <cell r="Q7">
            <v>57</v>
          </cell>
        </row>
        <row r="8">
          <cell r="O8">
            <v>51</v>
          </cell>
          <cell r="P8">
            <v>63</v>
          </cell>
          <cell r="Q8">
            <v>69</v>
          </cell>
        </row>
        <row r="9">
          <cell r="O9">
            <v>57</v>
          </cell>
          <cell r="P9">
            <v>81</v>
          </cell>
          <cell r="Q9">
            <v>88</v>
          </cell>
        </row>
        <row r="10">
          <cell r="O10">
            <v>63</v>
          </cell>
          <cell r="P10">
            <v>95</v>
          </cell>
          <cell r="Q10">
            <v>101</v>
          </cell>
        </row>
        <row r="11">
          <cell r="O11">
            <v>69</v>
          </cell>
          <cell r="P11">
            <v>101</v>
          </cell>
          <cell r="Q11">
            <v>107</v>
          </cell>
        </row>
        <row r="12">
          <cell r="O12">
            <v>113</v>
          </cell>
          <cell r="P12">
            <v>145</v>
          </cell>
          <cell r="Q12">
            <v>152</v>
          </cell>
        </row>
        <row r="13">
          <cell r="O13">
            <v>157</v>
          </cell>
          <cell r="P13">
            <v>183</v>
          </cell>
          <cell r="Q13">
            <v>196</v>
          </cell>
        </row>
        <row r="14">
          <cell r="O14">
            <v>176</v>
          </cell>
          <cell r="P14">
            <v>215</v>
          </cell>
          <cell r="Q14">
            <v>221</v>
          </cell>
        </row>
        <row r="15">
          <cell r="O15">
            <v>215</v>
          </cell>
          <cell r="P15">
            <v>270</v>
          </cell>
          <cell r="Q15">
            <v>277</v>
          </cell>
        </row>
        <row r="16">
          <cell r="O16">
            <v>277</v>
          </cell>
          <cell r="P16">
            <v>283</v>
          </cell>
          <cell r="Q16">
            <v>295</v>
          </cell>
        </row>
        <row r="17">
          <cell r="O17">
            <v>309</v>
          </cell>
          <cell r="P17">
            <v>315</v>
          </cell>
          <cell r="Q17">
            <v>321</v>
          </cell>
        </row>
        <row r="18">
          <cell r="O18">
            <v>321</v>
          </cell>
          <cell r="P18">
            <v>334</v>
          </cell>
          <cell r="Q18">
            <v>347</v>
          </cell>
        </row>
        <row r="19">
          <cell r="O19">
            <v>466</v>
          </cell>
          <cell r="P19">
            <v>568</v>
          </cell>
          <cell r="Q19">
            <v>580</v>
          </cell>
        </row>
        <row r="20">
          <cell r="O20">
            <v>730</v>
          </cell>
          <cell r="P20">
            <v>743</v>
          </cell>
          <cell r="Q20">
            <v>757</v>
          </cell>
        </row>
        <row r="21">
          <cell r="O21">
            <v>806</v>
          </cell>
          <cell r="P21">
            <v>831</v>
          </cell>
          <cell r="Q21">
            <v>856</v>
          </cell>
        </row>
      </sheetData>
      <sheetData sheetId="4" refreshError="1">
        <row r="5">
          <cell r="G5">
            <v>2927</v>
          </cell>
          <cell r="H5">
            <v>2653</v>
          </cell>
        </row>
        <row r="6">
          <cell r="G6">
            <v>3523</v>
          </cell>
          <cell r="H6">
            <v>3085</v>
          </cell>
        </row>
        <row r="7">
          <cell r="G7">
            <v>3688</v>
          </cell>
          <cell r="H7">
            <v>3343</v>
          </cell>
        </row>
        <row r="8">
          <cell r="G8">
            <v>4915</v>
          </cell>
          <cell r="H8">
            <v>4456</v>
          </cell>
        </row>
        <row r="9">
          <cell r="G9">
            <v>6154</v>
          </cell>
          <cell r="H9">
            <v>5579</v>
          </cell>
        </row>
        <row r="10">
          <cell r="G10">
            <v>7411</v>
          </cell>
          <cell r="H10">
            <v>6719</v>
          </cell>
        </row>
        <row r="11">
          <cell r="G11">
            <v>12938</v>
          </cell>
          <cell r="H11">
            <v>11730</v>
          </cell>
        </row>
        <row r="12">
          <cell r="G12">
            <v>20645</v>
          </cell>
          <cell r="H12">
            <v>18716</v>
          </cell>
        </row>
        <row r="13">
          <cell r="G13">
            <v>25722</v>
          </cell>
          <cell r="H13">
            <v>23321</v>
          </cell>
        </row>
        <row r="14">
          <cell r="G14">
            <v>42829</v>
          </cell>
          <cell r="H14">
            <v>38831</v>
          </cell>
        </row>
        <row r="15">
          <cell r="G15">
            <v>53534</v>
          </cell>
          <cell r="H15">
            <v>48535</v>
          </cell>
        </row>
        <row r="16">
          <cell r="G16">
            <v>65556</v>
          </cell>
          <cell r="H16">
            <v>59435</v>
          </cell>
        </row>
        <row r="17">
          <cell r="G17">
            <v>84457</v>
          </cell>
          <cell r="H17">
            <v>76571</v>
          </cell>
        </row>
        <row r="18">
          <cell r="G18">
            <v>121056</v>
          </cell>
          <cell r="H18">
            <v>109752</v>
          </cell>
        </row>
        <row r="19">
          <cell r="G19">
            <v>226380</v>
          </cell>
          <cell r="H19">
            <v>205241</v>
          </cell>
        </row>
        <row r="20">
          <cell r="G20">
            <v>261125</v>
          </cell>
          <cell r="H20">
            <v>236741</v>
          </cell>
        </row>
        <row r="21">
          <cell r="G21">
            <v>327118</v>
          </cell>
          <cell r="H21">
            <v>296570</v>
          </cell>
        </row>
        <row r="22">
          <cell r="G22">
            <v>419531</v>
          </cell>
          <cell r="H22">
            <v>380354</v>
          </cell>
        </row>
        <row r="23">
          <cell r="G23">
            <v>527388</v>
          </cell>
          <cell r="H23">
            <v>478140</v>
          </cell>
        </row>
        <row r="24">
          <cell r="G24">
            <v>760146</v>
          </cell>
          <cell r="H24">
            <v>689162</v>
          </cell>
        </row>
        <row r="25">
          <cell r="G25">
            <v>819623</v>
          </cell>
          <cell r="H25">
            <v>743086</v>
          </cell>
        </row>
      </sheetData>
      <sheetData sheetId="5" refreshError="1">
        <row r="5">
          <cell r="G5">
            <v>2929</v>
          </cell>
          <cell r="H5">
            <v>2656</v>
          </cell>
        </row>
        <row r="6">
          <cell r="G6">
            <v>3428</v>
          </cell>
          <cell r="H6">
            <v>3108</v>
          </cell>
        </row>
        <row r="7">
          <cell r="G7">
            <v>4160</v>
          </cell>
          <cell r="H7">
            <v>3773</v>
          </cell>
        </row>
        <row r="8">
          <cell r="G8">
            <v>5366</v>
          </cell>
          <cell r="H8">
            <v>4866</v>
          </cell>
        </row>
        <row r="9">
          <cell r="G9">
            <v>6691</v>
          </cell>
          <cell r="H9">
            <v>6066</v>
          </cell>
        </row>
        <row r="10">
          <cell r="G10">
            <v>8137</v>
          </cell>
          <cell r="H10">
            <v>7378</v>
          </cell>
        </row>
        <row r="11">
          <cell r="G11">
            <v>16318</v>
          </cell>
          <cell r="H11">
            <v>14794</v>
          </cell>
        </row>
        <row r="12">
          <cell r="G12">
            <v>24056</v>
          </cell>
          <cell r="H12">
            <v>21810</v>
          </cell>
        </row>
        <row r="13">
          <cell r="G13">
            <v>31442</v>
          </cell>
          <cell r="H13">
            <v>28507</v>
          </cell>
        </row>
        <row r="14">
          <cell r="G14">
            <v>49452</v>
          </cell>
          <cell r="H14">
            <v>44834</v>
          </cell>
        </row>
        <row r="15">
          <cell r="G15">
            <v>75532</v>
          </cell>
          <cell r="H15">
            <v>68478</v>
          </cell>
        </row>
        <row r="16">
          <cell r="G16">
            <v>91073</v>
          </cell>
          <cell r="H16">
            <v>82568</v>
          </cell>
        </row>
        <row r="17">
          <cell r="G17">
            <v>131225</v>
          </cell>
          <cell r="H17">
            <v>118970</v>
          </cell>
        </row>
        <row r="18">
          <cell r="G18">
            <v>176268</v>
          </cell>
          <cell r="H18">
            <v>159808</v>
          </cell>
        </row>
      </sheetData>
      <sheetData sheetId="6" refreshError="1">
        <row r="5">
          <cell r="G5">
            <v>4265</v>
          </cell>
          <cell r="H5">
            <v>3866</v>
          </cell>
        </row>
        <row r="6">
          <cell r="G6">
            <v>5266</v>
          </cell>
          <cell r="H6">
            <v>4775</v>
          </cell>
        </row>
        <row r="7">
          <cell r="G7">
            <v>6041</v>
          </cell>
          <cell r="H7">
            <v>5477</v>
          </cell>
        </row>
        <row r="8">
          <cell r="G8">
            <v>7120</v>
          </cell>
          <cell r="H8">
            <v>6455</v>
          </cell>
        </row>
        <row r="9">
          <cell r="G9">
            <v>9694</v>
          </cell>
          <cell r="H9">
            <v>8789</v>
          </cell>
        </row>
        <row r="10">
          <cell r="G10">
            <v>16813</v>
          </cell>
          <cell r="H10">
            <v>15242</v>
          </cell>
        </row>
        <row r="11">
          <cell r="G11">
            <v>19430</v>
          </cell>
          <cell r="H11">
            <v>17615</v>
          </cell>
        </row>
        <row r="12">
          <cell r="G12">
            <v>29413</v>
          </cell>
          <cell r="H12">
            <v>26666</v>
          </cell>
        </row>
        <row r="18">
          <cell r="G18">
            <v>766</v>
          </cell>
          <cell r="H18">
            <v>695</v>
          </cell>
        </row>
        <row r="19">
          <cell r="G19">
            <v>854</v>
          </cell>
          <cell r="H19">
            <v>775</v>
          </cell>
        </row>
        <row r="20">
          <cell r="G20">
            <v>1105</v>
          </cell>
          <cell r="H20">
            <v>1002</v>
          </cell>
        </row>
        <row r="21">
          <cell r="G21">
            <v>1381</v>
          </cell>
          <cell r="H21">
            <v>1252</v>
          </cell>
        </row>
        <row r="22">
          <cell r="G22">
            <v>1530</v>
          </cell>
          <cell r="H22">
            <v>1387</v>
          </cell>
        </row>
        <row r="23">
          <cell r="G23">
            <v>1784</v>
          </cell>
          <cell r="H23">
            <v>1619</v>
          </cell>
        </row>
        <row r="24">
          <cell r="G24">
            <v>2048</v>
          </cell>
          <cell r="H24">
            <v>1858</v>
          </cell>
        </row>
        <row r="25">
          <cell r="G25">
            <v>2232</v>
          </cell>
          <cell r="H25">
            <v>2023</v>
          </cell>
        </row>
        <row r="26">
          <cell r="G26">
            <v>3848</v>
          </cell>
          <cell r="H26">
            <v>3488</v>
          </cell>
        </row>
        <row r="27">
          <cell r="G27">
            <v>5503</v>
          </cell>
          <cell r="H27">
            <v>4990</v>
          </cell>
        </row>
      </sheetData>
      <sheetData sheetId="7" refreshError="1"/>
      <sheetData sheetId="8" refreshError="1"/>
    </sheetDataSet>
  </externalBook>
</externalLink>
</file>

<file path=xl/externalLinks/externalLink97.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98.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99.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tabColor rgb="FFFF0000"/>
  </sheetPr>
  <dimension ref="A1:L16"/>
  <sheetViews>
    <sheetView view="pageBreakPreview" zoomScale="70" zoomScaleSheetLayoutView="70" zoomScalePageLayoutView="60" workbookViewId="0">
      <selection activeCell="O13" sqref="O13"/>
    </sheetView>
  </sheetViews>
  <sheetFormatPr defaultRowHeight="15"/>
  <cols>
    <col min="8" max="8" width="15.42578125" customWidth="1"/>
    <col min="9" max="9" width="14.85546875" customWidth="1"/>
    <col min="10" max="10" width="13.42578125"/>
    <col min="12" max="12" width="6.42578125" customWidth="1"/>
  </cols>
  <sheetData>
    <row r="1" spans="1:12" ht="15" customHeight="1" thickTop="1">
      <c r="A1" s="526"/>
      <c r="B1" s="527"/>
      <c r="C1" s="527"/>
      <c r="D1" s="527"/>
      <c r="E1" s="527"/>
      <c r="F1" s="527"/>
      <c r="G1" s="527"/>
      <c r="H1" s="527"/>
      <c r="I1" s="527"/>
      <c r="J1" s="527"/>
      <c r="K1" s="527"/>
      <c r="L1" s="528"/>
    </row>
    <row r="2" spans="1:12" ht="20.25" customHeight="1">
      <c r="A2" s="634" t="s">
        <v>0</v>
      </c>
      <c r="B2" s="634"/>
      <c r="C2" s="634"/>
      <c r="D2" s="634"/>
      <c r="E2" s="634"/>
      <c r="F2" s="634"/>
      <c r="G2" s="634"/>
      <c r="H2" s="634"/>
      <c r="I2" s="634"/>
      <c r="J2" s="634"/>
      <c r="K2" s="634"/>
      <c r="L2" s="634"/>
    </row>
    <row r="3" spans="1:12" ht="20.25" customHeight="1">
      <c r="A3" s="634" t="s">
        <v>1</v>
      </c>
      <c r="B3" s="634"/>
      <c r="C3" s="634"/>
      <c r="D3" s="634"/>
      <c r="E3" s="634"/>
      <c r="F3" s="634"/>
      <c r="G3" s="634"/>
      <c r="H3" s="634"/>
      <c r="I3" s="634"/>
      <c r="J3" s="634"/>
      <c r="K3" s="634"/>
      <c r="L3" s="634"/>
    </row>
    <row r="4" spans="1:12" ht="20.25" customHeight="1">
      <c r="A4" s="634" t="s">
        <v>2</v>
      </c>
      <c r="B4" s="634"/>
      <c r="C4" s="634"/>
      <c r="D4" s="634"/>
      <c r="E4" s="634"/>
      <c r="F4" s="634"/>
      <c r="G4" s="634"/>
      <c r="H4" s="634"/>
      <c r="I4" s="634"/>
      <c r="J4" s="634"/>
      <c r="K4" s="634"/>
      <c r="L4" s="634"/>
    </row>
    <row r="5" spans="1:12" ht="20.25" customHeight="1">
      <c r="A5" s="4"/>
      <c r="B5" s="5"/>
      <c r="C5" s="5"/>
      <c r="D5" s="5"/>
      <c r="E5" s="5"/>
      <c r="F5" s="5"/>
      <c r="G5" s="5"/>
      <c r="H5" s="5"/>
      <c r="I5" s="5"/>
      <c r="J5" s="5"/>
      <c r="K5" s="5"/>
      <c r="L5" s="6"/>
    </row>
    <row r="6" spans="1:12" ht="20.25" customHeight="1">
      <c r="A6" s="7"/>
      <c r="B6" s="2"/>
      <c r="C6" s="2"/>
      <c r="D6" s="2"/>
      <c r="E6" s="2"/>
      <c r="F6" s="2"/>
      <c r="G6" s="2"/>
      <c r="H6" s="2"/>
      <c r="I6" s="2"/>
      <c r="J6" s="2"/>
      <c r="K6" s="2"/>
      <c r="L6" s="3"/>
    </row>
    <row r="7" spans="1:12" ht="15.75" customHeight="1">
      <c r="A7" s="8"/>
      <c r="B7" s="2"/>
      <c r="C7" s="2"/>
      <c r="D7" s="2"/>
      <c r="E7" s="2"/>
      <c r="F7" s="2"/>
      <c r="G7" s="2"/>
      <c r="H7" s="2"/>
      <c r="I7" s="2"/>
      <c r="J7" s="2"/>
      <c r="K7" s="2"/>
      <c r="L7" s="3"/>
    </row>
    <row r="8" spans="1:12" ht="15" customHeight="1">
      <c r="A8" s="1"/>
      <c r="B8" s="2"/>
      <c r="C8" s="2"/>
      <c r="D8" s="2"/>
      <c r="E8" s="2"/>
      <c r="F8" s="2"/>
      <c r="G8" s="2"/>
      <c r="H8" s="2"/>
      <c r="I8" s="2"/>
      <c r="J8" s="2"/>
      <c r="K8" s="2"/>
      <c r="L8" s="3"/>
    </row>
    <row r="9" spans="1:12" ht="15.75" customHeight="1">
      <c r="A9" s="9"/>
      <c r="B9" s="2"/>
      <c r="C9" s="2"/>
      <c r="D9" s="2"/>
      <c r="E9" s="2"/>
      <c r="F9" s="2"/>
      <c r="G9" s="2"/>
      <c r="H9" s="2"/>
      <c r="I9" s="2"/>
      <c r="J9" s="2"/>
      <c r="K9" s="2"/>
      <c r="L9" s="3"/>
    </row>
    <row r="10" spans="1:12" ht="15" customHeight="1">
      <c r="A10" s="1"/>
      <c r="B10" s="2"/>
      <c r="C10" s="2"/>
      <c r="D10" s="2"/>
      <c r="E10" s="10"/>
      <c r="F10" s="2"/>
      <c r="G10" s="2"/>
      <c r="H10" s="2"/>
      <c r="I10" s="2"/>
      <c r="J10" s="2"/>
      <c r="K10" s="2"/>
      <c r="L10" s="3"/>
    </row>
    <row r="11" spans="1:12" ht="21" customHeight="1">
      <c r="A11" s="1"/>
      <c r="B11" s="2"/>
      <c r="C11" s="2"/>
      <c r="D11" s="2"/>
      <c r="E11" s="10"/>
      <c r="F11" s="2"/>
      <c r="G11" s="2"/>
      <c r="H11" s="2"/>
      <c r="I11" s="2"/>
      <c r="J11" s="2"/>
      <c r="K11" s="2"/>
      <c r="L11" s="3"/>
    </row>
    <row r="12" spans="1:12" ht="15" customHeight="1">
      <c r="A12" s="1"/>
      <c r="B12" s="2"/>
      <c r="C12" s="2"/>
      <c r="D12" s="2"/>
      <c r="E12" s="10"/>
      <c r="F12" s="2"/>
      <c r="G12" s="2"/>
      <c r="H12" s="2"/>
      <c r="I12" s="2"/>
      <c r="J12" s="2"/>
      <c r="K12" s="2"/>
      <c r="L12" s="3"/>
    </row>
    <row r="13" spans="1:12" ht="61.5" customHeight="1">
      <c r="A13" s="1"/>
      <c r="B13" s="2"/>
      <c r="C13" s="2"/>
      <c r="D13" s="2"/>
      <c r="E13" s="2"/>
      <c r="F13" s="2"/>
      <c r="G13" s="2"/>
      <c r="H13" s="2"/>
      <c r="I13" s="2"/>
      <c r="J13" s="2"/>
      <c r="K13" s="2"/>
      <c r="L13" s="3"/>
    </row>
    <row r="14" spans="1:12" ht="150.75" customHeight="1">
      <c r="A14" s="635" t="s">
        <v>392</v>
      </c>
      <c r="B14" s="636"/>
      <c r="C14" s="636"/>
      <c r="D14" s="636"/>
      <c r="E14" s="636"/>
      <c r="F14" s="636"/>
      <c r="G14" s="636"/>
      <c r="H14" s="636"/>
      <c r="I14" s="636"/>
      <c r="J14" s="636"/>
      <c r="K14" s="636"/>
      <c r="L14" s="637"/>
    </row>
    <row r="15" spans="1:12" ht="57" customHeight="1" thickBot="1">
      <c r="A15" s="638" t="s">
        <v>3</v>
      </c>
      <c r="B15" s="638"/>
      <c r="C15" s="638"/>
      <c r="D15" s="638"/>
      <c r="E15" s="638"/>
      <c r="F15" s="638"/>
      <c r="G15" s="638"/>
      <c r="H15" s="638"/>
      <c r="I15" s="638"/>
      <c r="J15" s="638"/>
      <c r="K15" s="638"/>
      <c r="L15" s="638"/>
    </row>
    <row r="16" spans="1:12" ht="15.75" customHeight="1" thickTop="1"/>
  </sheetData>
  <mergeCells count="5">
    <mergeCell ref="A2:L2"/>
    <mergeCell ref="A3:L3"/>
    <mergeCell ref="A4:L4"/>
    <mergeCell ref="A14:L14"/>
    <mergeCell ref="A15:L15"/>
  </mergeCells>
  <pageMargins left="0.82677165354330717" right="0.55118110236220474" top="0.82677165354330717" bottom="0.82677165354330717" header="0.59055118110236227" footer="0.59055118110236227"/>
  <pageSetup paperSize="9" orientation="landscape" useFirstPageNumber="1" r:id="rId1"/>
  <headerFooter>
    <oddHeader>&amp;RWSIS to Thenkarai - Sothuparai</oddHeader>
  </headerFooter>
  <drawing r:id="rId2"/>
</worksheet>
</file>

<file path=xl/worksheets/sheet10.xml><?xml version="1.0" encoding="utf-8"?>
<worksheet xmlns="http://schemas.openxmlformats.org/spreadsheetml/2006/main" xmlns:r="http://schemas.openxmlformats.org/officeDocument/2006/relationships">
  <sheetPr>
    <tabColor rgb="FFFF0000"/>
    <pageSetUpPr fitToPage="1"/>
  </sheetPr>
  <dimension ref="A1:D39"/>
  <sheetViews>
    <sheetView view="pageBreakPreview" zoomScaleSheetLayoutView="100" workbookViewId="0">
      <selection activeCell="O13" sqref="O13"/>
    </sheetView>
  </sheetViews>
  <sheetFormatPr defaultRowHeight="15"/>
  <cols>
    <col min="1" max="1" width="6.5703125" style="513" customWidth="1"/>
    <col min="2" max="2" width="9.28515625" style="513" customWidth="1"/>
    <col min="3" max="3" width="4.42578125" style="513" bestFit="1" customWidth="1"/>
    <col min="4" max="4" width="71" style="513" customWidth="1"/>
    <col min="5" max="5" width="45.140625" style="513" customWidth="1"/>
    <col min="6" max="253" width="9.140625" style="513"/>
    <col min="254" max="254" width="6.5703125" style="513" customWidth="1"/>
    <col min="255" max="255" width="9.28515625" style="513" customWidth="1"/>
    <col min="256" max="256" width="4.42578125" style="513" bestFit="1" customWidth="1"/>
    <col min="257" max="257" width="40.42578125" style="513" bestFit="1" customWidth="1"/>
    <col min="258" max="258" width="10.7109375" style="513" bestFit="1" customWidth="1"/>
    <col min="259" max="259" width="6.85546875" style="513" customWidth="1"/>
    <col min="260" max="260" width="11.85546875" style="513" bestFit="1" customWidth="1"/>
    <col min="261" max="261" width="45.140625" style="513" customWidth="1"/>
    <col min="262" max="509" width="9.140625" style="513"/>
    <col min="510" max="510" width="6.5703125" style="513" customWidth="1"/>
    <col min="511" max="511" width="9.28515625" style="513" customWidth="1"/>
    <col min="512" max="512" width="4.42578125" style="513" bestFit="1" customWidth="1"/>
    <col min="513" max="513" width="40.42578125" style="513" bestFit="1" customWidth="1"/>
    <col min="514" max="514" width="10.7109375" style="513" bestFit="1" customWidth="1"/>
    <col min="515" max="515" width="6.85546875" style="513" customWidth="1"/>
    <col min="516" max="516" width="11.85546875" style="513" bestFit="1" customWidth="1"/>
    <col min="517" max="517" width="45.140625" style="513" customWidth="1"/>
    <col min="518" max="765" width="9.140625" style="513"/>
    <col min="766" max="766" width="6.5703125" style="513" customWidth="1"/>
    <col min="767" max="767" width="9.28515625" style="513" customWidth="1"/>
    <col min="768" max="768" width="4.42578125" style="513" bestFit="1" customWidth="1"/>
    <col min="769" max="769" width="40.42578125" style="513" bestFit="1" customWidth="1"/>
    <col min="770" max="770" width="10.7109375" style="513" bestFit="1" customWidth="1"/>
    <col min="771" max="771" width="6.85546875" style="513" customWidth="1"/>
    <col min="772" max="772" width="11.85546875" style="513" bestFit="1" customWidth="1"/>
    <col min="773" max="773" width="45.140625" style="513" customWidth="1"/>
    <col min="774" max="1021" width="9.140625" style="513"/>
    <col min="1022" max="1022" width="6.5703125" style="513" customWidth="1"/>
    <col min="1023" max="1023" width="9.28515625" style="513" customWidth="1"/>
    <col min="1024" max="1024" width="4.42578125" style="513" bestFit="1" customWidth="1"/>
    <col min="1025" max="1025" width="40.42578125" style="513" bestFit="1" customWidth="1"/>
    <col min="1026" max="1026" width="10.7109375" style="513" bestFit="1" customWidth="1"/>
    <col min="1027" max="1027" width="6.85546875" style="513" customWidth="1"/>
    <col min="1028" max="1028" width="11.85546875" style="513" bestFit="1" customWidth="1"/>
    <col min="1029" max="1029" width="45.140625" style="513" customWidth="1"/>
    <col min="1030" max="1277" width="9.140625" style="513"/>
    <col min="1278" max="1278" width="6.5703125" style="513" customWidth="1"/>
    <col min="1279" max="1279" width="9.28515625" style="513" customWidth="1"/>
    <col min="1280" max="1280" width="4.42578125" style="513" bestFit="1" customWidth="1"/>
    <col min="1281" max="1281" width="40.42578125" style="513" bestFit="1" customWidth="1"/>
    <col min="1282" max="1282" width="10.7109375" style="513" bestFit="1" customWidth="1"/>
    <col min="1283" max="1283" width="6.85546875" style="513" customWidth="1"/>
    <col min="1284" max="1284" width="11.85546875" style="513" bestFit="1" customWidth="1"/>
    <col min="1285" max="1285" width="45.140625" style="513" customWidth="1"/>
    <col min="1286" max="1533" width="9.140625" style="513"/>
    <col min="1534" max="1534" width="6.5703125" style="513" customWidth="1"/>
    <col min="1535" max="1535" width="9.28515625" style="513" customWidth="1"/>
    <col min="1536" max="1536" width="4.42578125" style="513" bestFit="1" customWidth="1"/>
    <col min="1537" max="1537" width="40.42578125" style="513" bestFit="1" customWidth="1"/>
    <col min="1538" max="1538" width="10.7109375" style="513" bestFit="1" customWidth="1"/>
    <col min="1539" max="1539" width="6.85546875" style="513" customWidth="1"/>
    <col min="1540" max="1540" width="11.85546875" style="513" bestFit="1" customWidth="1"/>
    <col min="1541" max="1541" width="45.140625" style="513" customWidth="1"/>
    <col min="1542" max="1789" width="9.140625" style="513"/>
    <col min="1790" max="1790" width="6.5703125" style="513" customWidth="1"/>
    <col min="1791" max="1791" width="9.28515625" style="513" customWidth="1"/>
    <col min="1792" max="1792" width="4.42578125" style="513" bestFit="1" customWidth="1"/>
    <col min="1793" max="1793" width="40.42578125" style="513" bestFit="1" customWidth="1"/>
    <col min="1794" max="1794" width="10.7109375" style="513" bestFit="1" customWidth="1"/>
    <col min="1795" max="1795" width="6.85546875" style="513" customWidth="1"/>
    <col min="1796" max="1796" width="11.85546875" style="513" bestFit="1" customWidth="1"/>
    <col min="1797" max="1797" width="45.140625" style="513" customWidth="1"/>
    <col min="1798" max="2045" width="9.140625" style="513"/>
    <col min="2046" max="2046" width="6.5703125" style="513" customWidth="1"/>
    <col min="2047" max="2047" width="9.28515625" style="513" customWidth="1"/>
    <col min="2048" max="2048" width="4.42578125" style="513" bestFit="1" customWidth="1"/>
    <col min="2049" max="2049" width="40.42578125" style="513" bestFit="1" customWidth="1"/>
    <col min="2050" max="2050" width="10.7109375" style="513" bestFit="1" customWidth="1"/>
    <col min="2051" max="2051" width="6.85546875" style="513" customWidth="1"/>
    <col min="2052" max="2052" width="11.85546875" style="513" bestFit="1" customWidth="1"/>
    <col min="2053" max="2053" width="45.140625" style="513" customWidth="1"/>
    <col min="2054" max="2301" width="9.140625" style="513"/>
    <col min="2302" max="2302" width="6.5703125" style="513" customWidth="1"/>
    <col min="2303" max="2303" width="9.28515625" style="513" customWidth="1"/>
    <col min="2304" max="2304" width="4.42578125" style="513" bestFit="1" customWidth="1"/>
    <col min="2305" max="2305" width="40.42578125" style="513" bestFit="1" customWidth="1"/>
    <col min="2306" max="2306" width="10.7109375" style="513" bestFit="1" customWidth="1"/>
    <col min="2307" max="2307" width="6.85546875" style="513" customWidth="1"/>
    <col min="2308" max="2308" width="11.85546875" style="513" bestFit="1" customWidth="1"/>
    <col min="2309" max="2309" width="45.140625" style="513" customWidth="1"/>
    <col min="2310" max="2557" width="9.140625" style="513"/>
    <col min="2558" max="2558" width="6.5703125" style="513" customWidth="1"/>
    <col min="2559" max="2559" width="9.28515625" style="513" customWidth="1"/>
    <col min="2560" max="2560" width="4.42578125" style="513" bestFit="1" customWidth="1"/>
    <col min="2561" max="2561" width="40.42578125" style="513" bestFit="1" customWidth="1"/>
    <col min="2562" max="2562" width="10.7109375" style="513" bestFit="1" customWidth="1"/>
    <col min="2563" max="2563" width="6.85546875" style="513" customWidth="1"/>
    <col min="2564" max="2564" width="11.85546875" style="513" bestFit="1" customWidth="1"/>
    <col min="2565" max="2565" width="45.140625" style="513" customWidth="1"/>
    <col min="2566" max="2813" width="9.140625" style="513"/>
    <col min="2814" max="2814" width="6.5703125" style="513" customWidth="1"/>
    <col min="2815" max="2815" width="9.28515625" style="513" customWidth="1"/>
    <col min="2816" max="2816" width="4.42578125" style="513" bestFit="1" customWidth="1"/>
    <col min="2817" max="2817" width="40.42578125" style="513" bestFit="1" customWidth="1"/>
    <col min="2818" max="2818" width="10.7109375" style="513" bestFit="1" customWidth="1"/>
    <col min="2819" max="2819" width="6.85546875" style="513" customWidth="1"/>
    <col min="2820" max="2820" width="11.85546875" style="513" bestFit="1" customWidth="1"/>
    <col min="2821" max="2821" width="45.140625" style="513" customWidth="1"/>
    <col min="2822" max="3069" width="9.140625" style="513"/>
    <col min="3070" max="3070" width="6.5703125" style="513" customWidth="1"/>
    <col min="3071" max="3071" width="9.28515625" style="513" customWidth="1"/>
    <col min="3072" max="3072" width="4.42578125" style="513" bestFit="1" customWidth="1"/>
    <col min="3073" max="3073" width="40.42578125" style="513" bestFit="1" customWidth="1"/>
    <col min="3074" max="3074" width="10.7109375" style="513" bestFit="1" customWidth="1"/>
    <col min="3075" max="3075" width="6.85546875" style="513" customWidth="1"/>
    <col min="3076" max="3076" width="11.85546875" style="513" bestFit="1" customWidth="1"/>
    <col min="3077" max="3077" width="45.140625" style="513" customWidth="1"/>
    <col min="3078" max="3325" width="9.140625" style="513"/>
    <col min="3326" max="3326" width="6.5703125" style="513" customWidth="1"/>
    <col min="3327" max="3327" width="9.28515625" style="513" customWidth="1"/>
    <col min="3328" max="3328" width="4.42578125" style="513" bestFit="1" customWidth="1"/>
    <col min="3329" max="3329" width="40.42578125" style="513" bestFit="1" customWidth="1"/>
    <col min="3330" max="3330" width="10.7109375" style="513" bestFit="1" customWidth="1"/>
    <col min="3331" max="3331" width="6.85546875" style="513" customWidth="1"/>
    <col min="3332" max="3332" width="11.85546875" style="513" bestFit="1" customWidth="1"/>
    <col min="3333" max="3333" width="45.140625" style="513" customWidth="1"/>
    <col min="3334" max="3581" width="9.140625" style="513"/>
    <col min="3582" max="3582" width="6.5703125" style="513" customWidth="1"/>
    <col min="3583" max="3583" width="9.28515625" style="513" customWidth="1"/>
    <col min="3584" max="3584" width="4.42578125" style="513" bestFit="1" customWidth="1"/>
    <col min="3585" max="3585" width="40.42578125" style="513" bestFit="1" customWidth="1"/>
    <col min="3586" max="3586" width="10.7109375" style="513" bestFit="1" customWidth="1"/>
    <col min="3587" max="3587" width="6.85546875" style="513" customWidth="1"/>
    <col min="3588" max="3588" width="11.85546875" style="513" bestFit="1" customWidth="1"/>
    <col min="3589" max="3589" width="45.140625" style="513" customWidth="1"/>
    <col min="3590" max="3837" width="9.140625" style="513"/>
    <col min="3838" max="3838" width="6.5703125" style="513" customWidth="1"/>
    <col min="3839" max="3839" width="9.28515625" style="513" customWidth="1"/>
    <col min="3840" max="3840" width="4.42578125" style="513" bestFit="1" customWidth="1"/>
    <col min="3841" max="3841" width="40.42578125" style="513" bestFit="1" customWidth="1"/>
    <col min="3842" max="3842" width="10.7109375" style="513" bestFit="1" customWidth="1"/>
    <col min="3843" max="3843" width="6.85546875" style="513" customWidth="1"/>
    <col min="3844" max="3844" width="11.85546875" style="513" bestFit="1" customWidth="1"/>
    <col min="3845" max="3845" width="45.140625" style="513" customWidth="1"/>
    <col min="3846" max="4093" width="9.140625" style="513"/>
    <col min="4094" max="4094" width="6.5703125" style="513" customWidth="1"/>
    <col min="4095" max="4095" width="9.28515625" style="513" customWidth="1"/>
    <col min="4096" max="4096" width="4.42578125" style="513" bestFit="1" customWidth="1"/>
    <col min="4097" max="4097" width="40.42578125" style="513" bestFit="1" customWidth="1"/>
    <col min="4098" max="4098" width="10.7109375" style="513" bestFit="1" customWidth="1"/>
    <col min="4099" max="4099" width="6.85546875" style="513" customWidth="1"/>
    <col min="4100" max="4100" width="11.85546875" style="513" bestFit="1" customWidth="1"/>
    <col min="4101" max="4101" width="45.140625" style="513" customWidth="1"/>
    <col min="4102" max="4349" width="9.140625" style="513"/>
    <col min="4350" max="4350" width="6.5703125" style="513" customWidth="1"/>
    <col min="4351" max="4351" width="9.28515625" style="513" customWidth="1"/>
    <col min="4352" max="4352" width="4.42578125" style="513" bestFit="1" customWidth="1"/>
    <col min="4353" max="4353" width="40.42578125" style="513" bestFit="1" customWidth="1"/>
    <col min="4354" max="4354" width="10.7109375" style="513" bestFit="1" customWidth="1"/>
    <col min="4355" max="4355" width="6.85546875" style="513" customWidth="1"/>
    <col min="4356" max="4356" width="11.85546875" style="513" bestFit="1" customWidth="1"/>
    <col min="4357" max="4357" width="45.140625" style="513" customWidth="1"/>
    <col min="4358" max="4605" width="9.140625" style="513"/>
    <col min="4606" max="4606" width="6.5703125" style="513" customWidth="1"/>
    <col min="4607" max="4607" width="9.28515625" style="513" customWidth="1"/>
    <col min="4608" max="4608" width="4.42578125" style="513" bestFit="1" customWidth="1"/>
    <col min="4609" max="4609" width="40.42578125" style="513" bestFit="1" customWidth="1"/>
    <col min="4610" max="4610" width="10.7109375" style="513" bestFit="1" customWidth="1"/>
    <col min="4611" max="4611" width="6.85546875" style="513" customWidth="1"/>
    <col min="4612" max="4612" width="11.85546875" style="513" bestFit="1" customWidth="1"/>
    <col min="4613" max="4613" width="45.140625" style="513" customWidth="1"/>
    <col min="4614" max="4861" width="9.140625" style="513"/>
    <col min="4862" max="4862" width="6.5703125" style="513" customWidth="1"/>
    <col min="4863" max="4863" width="9.28515625" style="513" customWidth="1"/>
    <col min="4864" max="4864" width="4.42578125" style="513" bestFit="1" customWidth="1"/>
    <col min="4865" max="4865" width="40.42578125" style="513" bestFit="1" customWidth="1"/>
    <col min="4866" max="4866" width="10.7109375" style="513" bestFit="1" customWidth="1"/>
    <col min="4867" max="4867" width="6.85546875" style="513" customWidth="1"/>
    <col min="4868" max="4868" width="11.85546875" style="513" bestFit="1" customWidth="1"/>
    <col min="4869" max="4869" width="45.140625" style="513" customWidth="1"/>
    <col min="4870" max="5117" width="9.140625" style="513"/>
    <col min="5118" max="5118" width="6.5703125" style="513" customWidth="1"/>
    <col min="5119" max="5119" width="9.28515625" style="513" customWidth="1"/>
    <col min="5120" max="5120" width="4.42578125" style="513" bestFit="1" customWidth="1"/>
    <col min="5121" max="5121" width="40.42578125" style="513" bestFit="1" customWidth="1"/>
    <col min="5122" max="5122" width="10.7109375" style="513" bestFit="1" customWidth="1"/>
    <col min="5123" max="5123" width="6.85546875" style="513" customWidth="1"/>
    <col min="5124" max="5124" width="11.85546875" style="513" bestFit="1" customWidth="1"/>
    <col min="5125" max="5125" width="45.140625" style="513" customWidth="1"/>
    <col min="5126" max="5373" width="9.140625" style="513"/>
    <col min="5374" max="5374" width="6.5703125" style="513" customWidth="1"/>
    <col min="5375" max="5375" width="9.28515625" style="513" customWidth="1"/>
    <col min="5376" max="5376" width="4.42578125" style="513" bestFit="1" customWidth="1"/>
    <col min="5377" max="5377" width="40.42578125" style="513" bestFit="1" customWidth="1"/>
    <col min="5378" max="5378" width="10.7109375" style="513" bestFit="1" customWidth="1"/>
    <col min="5379" max="5379" width="6.85546875" style="513" customWidth="1"/>
    <col min="5380" max="5380" width="11.85546875" style="513" bestFit="1" customWidth="1"/>
    <col min="5381" max="5381" width="45.140625" style="513" customWidth="1"/>
    <col min="5382" max="5629" width="9.140625" style="513"/>
    <col min="5630" max="5630" width="6.5703125" style="513" customWidth="1"/>
    <col min="5631" max="5631" width="9.28515625" style="513" customWidth="1"/>
    <col min="5632" max="5632" width="4.42578125" style="513" bestFit="1" customWidth="1"/>
    <col min="5633" max="5633" width="40.42578125" style="513" bestFit="1" customWidth="1"/>
    <col min="5634" max="5634" width="10.7109375" style="513" bestFit="1" customWidth="1"/>
    <col min="5635" max="5635" width="6.85546875" style="513" customWidth="1"/>
    <col min="5636" max="5636" width="11.85546875" style="513" bestFit="1" customWidth="1"/>
    <col min="5637" max="5637" width="45.140625" style="513" customWidth="1"/>
    <col min="5638" max="5885" width="9.140625" style="513"/>
    <col min="5886" max="5886" width="6.5703125" style="513" customWidth="1"/>
    <col min="5887" max="5887" width="9.28515625" style="513" customWidth="1"/>
    <col min="5888" max="5888" width="4.42578125" style="513" bestFit="1" customWidth="1"/>
    <col min="5889" max="5889" width="40.42578125" style="513" bestFit="1" customWidth="1"/>
    <col min="5890" max="5890" width="10.7109375" style="513" bestFit="1" customWidth="1"/>
    <col min="5891" max="5891" width="6.85546875" style="513" customWidth="1"/>
    <col min="5892" max="5892" width="11.85546875" style="513" bestFit="1" customWidth="1"/>
    <col min="5893" max="5893" width="45.140625" style="513" customWidth="1"/>
    <col min="5894" max="6141" width="9.140625" style="513"/>
    <col min="6142" max="6142" width="6.5703125" style="513" customWidth="1"/>
    <col min="6143" max="6143" width="9.28515625" style="513" customWidth="1"/>
    <col min="6144" max="6144" width="4.42578125" style="513" bestFit="1" customWidth="1"/>
    <col min="6145" max="6145" width="40.42578125" style="513" bestFit="1" customWidth="1"/>
    <col min="6146" max="6146" width="10.7109375" style="513" bestFit="1" customWidth="1"/>
    <col min="6147" max="6147" width="6.85546875" style="513" customWidth="1"/>
    <col min="6148" max="6148" width="11.85546875" style="513" bestFit="1" customWidth="1"/>
    <col min="6149" max="6149" width="45.140625" style="513" customWidth="1"/>
    <col min="6150" max="6397" width="9.140625" style="513"/>
    <col min="6398" max="6398" width="6.5703125" style="513" customWidth="1"/>
    <col min="6399" max="6399" width="9.28515625" style="513" customWidth="1"/>
    <col min="6400" max="6400" width="4.42578125" style="513" bestFit="1" customWidth="1"/>
    <col min="6401" max="6401" width="40.42578125" style="513" bestFit="1" customWidth="1"/>
    <col min="6402" max="6402" width="10.7109375" style="513" bestFit="1" customWidth="1"/>
    <col min="6403" max="6403" width="6.85546875" style="513" customWidth="1"/>
    <col min="6404" max="6404" width="11.85546875" style="513" bestFit="1" customWidth="1"/>
    <col min="6405" max="6405" width="45.140625" style="513" customWidth="1"/>
    <col min="6406" max="6653" width="9.140625" style="513"/>
    <col min="6654" max="6654" width="6.5703125" style="513" customWidth="1"/>
    <col min="6655" max="6655" width="9.28515625" style="513" customWidth="1"/>
    <col min="6656" max="6656" width="4.42578125" style="513" bestFit="1" customWidth="1"/>
    <col min="6657" max="6657" width="40.42578125" style="513" bestFit="1" customWidth="1"/>
    <col min="6658" max="6658" width="10.7109375" style="513" bestFit="1" customWidth="1"/>
    <col min="6659" max="6659" width="6.85546875" style="513" customWidth="1"/>
    <col min="6660" max="6660" width="11.85546875" style="513" bestFit="1" customWidth="1"/>
    <col min="6661" max="6661" width="45.140625" style="513" customWidth="1"/>
    <col min="6662" max="6909" width="9.140625" style="513"/>
    <col min="6910" max="6910" width="6.5703125" style="513" customWidth="1"/>
    <col min="6911" max="6911" width="9.28515625" style="513" customWidth="1"/>
    <col min="6912" max="6912" width="4.42578125" style="513" bestFit="1" customWidth="1"/>
    <col min="6913" max="6913" width="40.42578125" style="513" bestFit="1" customWidth="1"/>
    <col min="6914" max="6914" width="10.7109375" style="513" bestFit="1" customWidth="1"/>
    <col min="6915" max="6915" width="6.85546875" style="513" customWidth="1"/>
    <col min="6916" max="6916" width="11.85546875" style="513" bestFit="1" customWidth="1"/>
    <col min="6917" max="6917" width="45.140625" style="513" customWidth="1"/>
    <col min="6918" max="7165" width="9.140625" style="513"/>
    <col min="7166" max="7166" width="6.5703125" style="513" customWidth="1"/>
    <col min="7167" max="7167" width="9.28515625" style="513" customWidth="1"/>
    <col min="7168" max="7168" width="4.42578125" style="513" bestFit="1" customWidth="1"/>
    <col min="7169" max="7169" width="40.42578125" style="513" bestFit="1" customWidth="1"/>
    <col min="7170" max="7170" width="10.7109375" style="513" bestFit="1" customWidth="1"/>
    <col min="7171" max="7171" width="6.85546875" style="513" customWidth="1"/>
    <col min="7172" max="7172" width="11.85546875" style="513" bestFit="1" customWidth="1"/>
    <col min="7173" max="7173" width="45.140625" style="513" customWidth="1"/>
    <col min="7174" max="7421" width="9.140625" style="513"/>
    <col min="7422" max="7422" width="6.5703125" style="513" customWidth="1"/>
    <col min="7423" max="7423" width="9.28515625" style="513" customWidth="1"/>
    <col min="7424" max="7424" width="4.42578125" style="513" bestFit="1" customWidth="1"/>
    <col min="7425" max="7425" width="40.42578125" style="513" bestFit="1" customWidth="1"/>
    <col min="7426" max="7426" width="10.7109375" style="513" bestFit="1" customWidth="1"/>
    <col min="7427" max="7427" width="6.85546875" style="513" customWidth="1"/>
    <col min="7428" max="7428" width="11.85546875" style="513" bestFit="1" customWidth="1"/>
    <col min="7429" max="7429" width="45.140625" style="513" customWidth="1"/>
    <col min="7430" max="7677" width="9.140625" style="513"/>
    <col min="7678" max="7678" width="6.5703125" style="513" customWidth="1"/>
    <col min="7679" max="7679" width="9.28515625" style="513" customWidth="1"/>
    <col min="7680" max="7680" width="4.42578125" style="513" bestFit="1" customWidth="1"/>
    <col min="7681" max="7681" width="40.42578125" style="513" bestFit="1" customWidth="1"/>
    <col min="7682" max="7682" width="10.7109375" style="513" bestFit="1" customWidth="1"/>
    <col min="7683" max="7683" width="6.85546875" style="513" customWidth="1"/>
    <col min="7684" max="7684" width="11.85546875" style="513" bestFit="1" customWidth="1"/>
    <col min="7685" max="7685" width="45.140625" style="513" customWidth="1"/>
    <col min="7686" max="7933" width="9.140625" style="513"/>
    <col min="7934" max="7934" width="6.5703125" style="513" customWidth="1"/>
    <col min="7935" max="7935" width="9.28515625" style="513" customWidth="1"/>
    <col min="7936" max="7936" width="4.42578125" style="513" bestFit="1" customWidth="1"/>
    <col min="7937" max="7937" width="40.42578125" style="513" bestFit="1" customWidth="1"/>
    <col min="7938" max="7938" width="10.7109375" style="513" bestFit="1" customWidth="1"/>
    <col min="7939" max="7939" width="6.85546875" style="513" customWidth="1"/>
    <col min="7940" max="7940" width="11.85546875" style="513" bestFit="1" customWidth="1"/>
    <col min="7941" max="7941" width="45.140625" style="513" customWidth="1"/>
    <col min="7942" max="8189" width="9.140625" style="513"/>
    <col min="8190" max="8190" width="6.5703125" style="513" customWidth="1"/>
    <col min="8191" max="8191" width="9.28515625" style="513" customWidth="1"/>
    <col min="8192" max="8192" width="4.42578125" style="513" bestFit="1" customWidth="1"/>
    <col min="8193" max="8193" width="40.42578125" style="513" bestFit="1" customWidth="1"/>
    <col min="8194" max="8194" width="10.7109375" style="513" bestFit="1" customWidth="1"/>
    <col min="8195" max="8195" width="6.85546875" style="513" customWidth="1"/>
    <col min="8196" max="8196" width="11.85546875" style="513" bestFit="1" customWidth="1"/>
    <col min="8197" max="8197" width="45.140625" style="513" customWidth="1"/>
    <col min="8198" max="8445" width="9.140625" style="513"/>
    <col min="8446" max="8446" width="6.5703125" style="513" customWidth="1"/>
    <col min="8447" max="8447" width="9.28515625" style="513" customWidth="1"/>
    <col min="8448" max="8448" width="4.42578125" style="513" bestFit="1" customWidth="1"/>
    <col min="8449" max="8449" width="40.42578125" style="513" bestFit="1" customWidth="1"/>
    <col min="8450" max="8450" width="10.7109375" style="513" bestFit="1" customWidth="1"/>
    <col min="8451" max="8451" width="6.85546875" style="513" customWidth="1"/>
    <col min="8452" max="8452" width="11.85546875" style="513" bestFit="1" customWidth="1"/>
    <col min="8453" max="8453" width="45.140625" style="513" customWidth="1"/>
    <col min="8454" max="8701" width="9.140625" style="513"/>
    <col min="8702" max="8702" width="6.5703125" style="513" customWidth="1"/>
    <col min="8703" max="8703" width="9.28515625" style="513" customWidth="1"/>
    <col min="8704" max="8704" width="4.42578125" style="513" bestFit="1" customWidth="1"/>
    <col min="8705" max="8705" width="40.42578125" style="513" bestFit="1" customWidth="1"/>
    <col min="8706" max="8706" width="10.7109375" style="513" bestFit="1" customWidth="1"/>
    <col min="8707" max="8707" width="6.85546875" style="513" customWidth="1"/>
    <col min="8708" max="8708" width="11.85546875" style="513" bestFit="1" customWidth="1"/>
    <col min="8709" max="8709" width="45.140625" style="513" customWidth="1"/>
    <col min="8710" max="8957" width="9.140625" style="513"/>
    <col min="8958" max="8958" width="6.5703125" style="513" customWidth="1"/>
    <col min="8959" max="8959" width="9.28515625" style="513" customWidth="1"/>
    <col min="8960" max="8960" width="4.42578125" style="513" bestFit="1" customWidth="1"/>
    <col min="8961" max="8961" width="40.42578125" style="513" bestFit="1" customWidth="1"/>
    <col min="8962" max="8962" width="10.7109375" style="513" bestFit="1" customWidth="1"/>
    <col min="8963" max="8963" width="6.85546875" style="513" customWidth="1"/>
    <col min="8964" max="8964" width="11.85546875" style="513" bestFit="1" customWidth="1"/>
    <col min="8965" max="8965" width="45.140625" style="513" customWidth="1"/>
    <col min="8966" max="9213" width="9.140625" style="513"/>
    <col min="9214" max="9214" width="6.5703125" style="513" customWidth="1"/>
    <col min="9215" max="9215" width="9.28515625" style="513" customWidth="1"/>
    <col min="9216" max="9216" width="4.42578125" style="513" bestFit="1" customWidth="1"/>
    <col min="9217" max="9217" width="40.42578125" style="513" bestFit="1" customWidth="1"/>
    <col min="9218" max="9218" width="10.7109375" style="513" bestFit="1" customWidth="1"/>
    <col min="9219" max="9219" width="6.85546875" style="513" customWidth="1"/>
    <col min="9220" max="9220" width="11.85546875" style="513" bestFit="1" customWidth="1"/>
    <col min="9221" max="9221" width="45.140625" style="513" customWidth="1"/>
    <col min="9222" max="9469" width="9.140625" style="513"/>
    <col min="9470" max="9470" width="6.5703125" style="513" customWidth="1"/>
    <col min="9471" max="9471" width="9.28515625" style="513" customWidth="1"/>
    <col min="9472" max="9472" width="4.42578125" style="513" bestFit="1" customWidth="1"/>
    <col min="9473" max="9473" width="40.42578125" style="513" bestFit="1" customWidth="1"/>
    <col min="9474" max="9474" width="10.7109375" style="513" bestFit="1" customWidth="1"/>
    <col min="9475" max="9475" width="6.85546875" style="513" customWidth="1"/>
    <col min="9476" max="9476" width="11.85546875" style="513" bestFit="1" customWidth="1"/>
    <col min="9477" max="9477" width="45.140625" style="513" customWidth="1"/>
    <col min="9478" max="9725" width="9.140625" style="513"/>
    <col min="9726" max="9726" width="6.5703125" style="513" customWidth="1"/>
    <col min="9727" max="9727" width="9.28515625" style="513" customWidth="1"/>
    <col min="9728" max="9728" width="4.42578125" style="513" bestFit="1" customWidth="1"/>
    <col min="9729" max="9729" width="40.42578125" style="513" bestFit="1" customWidth="1"/>
    <col min="9730" max="9730" width="10.7109375" style="513" bestFit="1" customWidth="1"/>
    <col min="9731" max="9731" width="6.85546875" style="513" customWidth="1"/>
    <col min="9732" max="9732" width="11.85546875" style="513" bestFit="1" customWidth="1"/>
    <col min="9733" max="9733" width="45.140625" style="513" customWidth="1"/>
    <col min="9734" max="9981" width="9.140625" style="513"/>
    <col min="9982" max="9982" width="6.5703125" style="513" customWidth="1"/>
    <col min="9983" max="9983" width="9.28515625" style="513" customWidth="1"/>
    <col min="9984" max="9984" width="4.42578125" style="513" bestFit="1" customWidth="1"/>
    <col min="9985" max="9985" width="40.42578125" style="513" bestFit="1" customWidth="1"/>
    <col min="9986" max="9986" width="10.7109375" style="513" bestFit="1" customWidth="1"/>
    <col min="9987" max="9987" width="6.85546875" style="513" customWidth="1"/>
    <col min="9988" max="9988" width="11.85546875" style="513" bestFit="1" customWidth="1"/>
    <col min="9989" max="9989" width="45.140625" style="513" customWidth="1"/>
    <col min="9990" max="10237" width="9.140625" style="513"/>
    <col min="10238" max="10238" width="6.5703125" style="513" customWidth="1"/>
    <col min="10239" max="10239" width="9.28515625" style="513" customWidth="1"/>
    <col min="10240" max="10240" width="4.42578125" style="513" bestFit="1" customWidth="1"/>
    <col min="10241" max="10241" width="40.42578125" style="513" bestFit="1" customWidth="1"/>
    <col min="10242" max="10242" width="10.7109375" style="513" bestFit="1" customWidth="1"/>
    <col min="10243" max="10243" width="6.85546875" style="513" customWidth="1"/>
    <col min="10244" max="10244" width="11.85546875" style="513" bestFit="1" customWidth="1"/>
    <col min="10245" max="10245" width="45.140625" style="513" customWidth="1"/>
    <col min="10246" max="10493" width="9.140625" style="513"/>
    <col min="10494" max="10494" width="6.5703125" style="513" customWidth="1"/>
    <col min="10495" max="10495" width="9.28515625" style="513" customWidth="1"/>
    <col min="10496" max="10496" width="4.42578125" style="513" bestFit="1" customWidth="1"/>
    <col min="10497" max="10497" width="40.42578125" style="513" bestFit="1" customWidth="1"/>
    <col min="10498" max="10498" width="10.7109375" style="513" bestFit="1" customWidth="1"/>
    <col min="10499" max="10499" width="6.85546875" style="513" customWidth="1"/>
    <col min="10500" max="10500" width="11.85546875" style="513" bestFit="1" customWidth="1"/>
    <col min="10501" max="10501" width="45.140625" style="513" customWidth="1"/>
    <col min="10502" max="10749" width="9.140625" style="513"/>
    <col min="10750" max="10750" width="6.5703125" style="513" customWidth="1"/>
    <col min="10751" max="10751" width="9.28515625" style="513" customWidth="1"/>
    <col min="10752" max="10752" width="4.42578125" style="513" bestFit="1" customWidth="1"/>
    <col min="10753" max="10753" width="40.42578125" style="513" bestFit="1" customWidth="1"/>
    <col min="10754" max="10754" width="10.7109375" style="513" bestFit="1" customWidth="1"/>
    <col min="10755" max="10755" width="6.85546875" style="513" customWidth="1"/>
    <col min="10756" max="10756" width="11.85546875" style="513" bestFit="1" customWidth="1"/>
    <col min="10757" max="10757" width="45.140625" style="513" customWidth="1"/>
    <col min="10758" max="11005" width="9.140625" style="513"/>
    <col min="11006" max="11006" width="6.5703125" style="513" customWidth="1"/>
    <col min="11007" max="11007" width="9.28515625" style="513" customWidth="1"/>
    <col min="11008" max="11008" width="4.42578125" style="513" bestFit="1" customWidth="1"/>
    <col min="11009" max="11009" width="40.42578125" style="513" bestFit="1" customWidth="1"/>
    <col min="11010" max="11010" width="10.7109375" style="513" bestFit="1" customWidth="1"/>
    <col min="11011" max="11011" width="6.85546875" style="513" customWidth="1"/>
    <col min="11012" max="11012" width="11.85546875" style="513" bestFit="1" customWidth="1"/>
    <col min="11013" max="11013" width="45.140625" style="513" customWidth="1"/>
    <col min="11014" max="11261" width="9.140625" style="513"/>
    <col min="11262" max="11262" width="6.5703125" style="513" customWidth="1"/>
    <col min="11263" max="11263" width="9.28515625" style="513" customWidth="1"/>
    <col min="11264" max="11264" width="4.42578125" style="513" bestFit="1" customWidth="1"/>
    <col min="11265" max="11265" width="40.42578125" style="513" bestFit="1" customWidth="1"/>
    <col min="11266" max="11266" width="10.7109375" style="513" bestFit="1" customWidth="1"/>
    <col min="11267" max="11267" width="6.85546875" style="513" customWidth="1"/>
    <col min="11268" max="11268" width="11.85546875" style="513" bestFit="1" customWidth="1"/>
    <col min="11269" max="11269" width="45.140625" style="513" customWidth="1"/>
    <col min="11270" max="11517" width="9.140625" style="513"/>
    <col min="11518" max="11518" width="6.5703125" style="513" customWidth="1"/>
    <col min="11519" max="11519" width="9.28515625" style="513" customWidth="1"/>
    <col min="11520" max="11520" width="4.42578125" style="513" bestFit="1" customWidth="1"/>
    <col min="11521" max="11521" width="40.42578125" style="513" bestFit="1" customWidth="1"/>
    <col min="11522" max="11522" width="10.7109375" style="513" bestFit="1" customWidth="1"/>
    <col min="11523" max="11523" width="6.85546875" style="513" customWidth="1"/>
    <col min="11524" max="11524" width="11.85546875" style="513" bestFit="1" customWidth="1"/>
    <col min="11525" max="11525" width="45.140625" style="513" customWidth="1"/>
    <col min="11526" max="11773" width="9.140625" style="513"/>
    <col min="11774" max="11774" width="6.5703125" style="513" customWidth="1"/>
    <col min="11775" max="11775" width="9.28515625" style="513" customWidth="1"/>
    <col min="11776" max="11776" width="4.42578125" style="513" bestFit="1" customWidth="1"/>
    <col min="11777" max="11777" width="40.42578125" style="513" bestFit="1" customWidth="1"/>
    <col min="11778" max="11778" width="10.7109375" style="513" bestFit="1" customWidth="1"/>
    <col min="11779" max="11779" width="6.85546875" style="513" customWidth="1"/>
    <col min="11780" max="11780" width="11.85546875" style="513" bestFit="1" customWidth="1"/>
    <col min="11781" max="11781" width="45.140625" style="513" customWidth="1"/>
    <col min="11782" max="12029" width="9.140625" style="513"/>
    <col min="12030" max="12030" width="6.5703125" style="513" customWidth="1"/>
    <col min="12031" max="12031" width="9.28515625" style="513" customWidth="1"/>
    <col min="12032" max="12032" width="4.42578125" style="513" bestFit="1" customWidth="1"/>
    <col min="12033" max="12033" width="40.42578125" style="513" bestFit="1" customWidth="1"/>
    <col min="12034" max="12034" width="10.7109375" style="513" bestFit="1" customWidth="1"/>
    <col min="12035" max="12035" width="6.85546875" style="513" customWidth="1"/>
    <col min="12036" max="12036" width="11.85546875" style="513" bestFit="1" customWidth="1"/>
    <col min="12037" max="12037" width="45.140625" style="513" customWidth="1"/>
    <col min="12038" max="12285" width="9.140625" style="513"/>
    <col min="12286" max="12286" width="6.5703125" style="513" customWidth="1"/>
    <col min="12287" max="12287" width="9.28515625" style="513" customWidth="1"/>
    <col min="12288" max="12288" width="4.42578125" style="513" bestFit="1" customWidth="1"/>
    <col min="12289" max="12289" width="40.42578125" style="513" bestFit="1" customWidth="1"/>
    <col min="12290" max="12290" width="10.7109375" style="513" bestFit="1" customWidth="1"/>
    <col min="12291" max="12291" width="6.85546875" style="513" customWidth="1"/>
    <col min="12292" max="12292" width="11.85546875" style="513" bestFit="1" customWidth="1"/>
    <col min="12293" max="12293" width="45.140625" style="513" customWidth="1"/>
    <col min="12294" max="12541" width="9.140625" style="513"/>
    <col min="12542" max="12542" width="6.5703125" style="513" customWidth="1"/>
    <col min="12543" max="12543" width="9.28515625" style="513" customWidth="1"/>
    <col min="12544" max="12544" width="4.42578125" style="513" bestFit="1" customWidth="1"/>
    <col min="12545" max="12545" width="40.42578125" style="513" bestFit="1" customWidth="1"/>
    <col min="12546" max="12546" width="10.7109375" style="513" bestFit="1" customWidth="1"/>
    <col min="12547" max="12547" width="6.85546875" style="513" customWidth="1"/>
    <col min="12548" max="12548" width="11.85546875" style="513" bestFit="1" customWidth="1"/>
    <col min="12549" max="12549" width="45.140625" style="513" customWidth="1"/>
    <col min="12550" max="12797" width="9.140625" style="513"/>
    <col min="12798" max="12798" width="6.5703125" style="513" customWidth="1"/>
    <col min="12799" max="12799" width="9.28515625" style="513" customWidth="1"/>
    <col min="12800" max="12800" width="4.42578125" style="513" bestFit="1" customWidth="1"/>
    <col min="12801" max="12801" width="40.42578125" style="513" bestFit="1" customWidth="1"/>
    <col min="12802" max="12802" width="10.7109375" style="513" bestFit="1" customWidth="1"/>
    <col min="12803" max="12803" width="6.85546875" style="513" customWidth="1"/>
    <col min="12804" max="12804" width="11.85546875" style="513" bestFit="1" customWidth="1"/>
    <col min="12805" max="12805" width="45.140625" style="513" customWidth="1"/>
    <col min="12806" max="13053" width="9.140625" style="513"/>
    <col min="13054" max="13054" width="6.5703125" style="513" customWidth="1"/>
    <col min="13055" max="13055" width="9.28515625" style="513" customWidth="1"/>
    <col min="13056" max="13056" width="4.42578125" style="513" bestFit="1" customWidth="1"/>
    <col min="13057" max="13057" width="40.42578125" style="513" bestFit="1" customWidth="1"/>
    <col min="13058" max="13058" width="10.7109375" style="513" bestFit="1" customWidth="1"/>
    <col min="13059" max="13059" width="6.85546875" style="513" customWidth="1"/>
    <col min="13060" max="13060" width="11.85546875" style="513" bestFit="1" customWidth="1"/>
    <col min="13061" max="13061" width="45.140625" style="513" customWidth="1"/>
    <col min="13062" max="13309" width="9.140625" style="513"/>
    <col min="13310" max="13310" width="6.5703125" style="513" customWidth="1"/>
    <col min="13311" max="13311" width="9.28515625" style="513" customWidth="1"/>
    <col min="13312" max="13312" width="4.42578125" style="513" bestFit="1" customWidth="1"/>
    <col min="13313" max="13313" width="40.42578125" style="513" bestFit="1" customWidth="1"/>
    <col min="13314" max="13314" width="10.7109375" style="513" bestFit="1" customWidth="1"/>
    <col min="13315" max="13315" width="6.85546875" style="513" customWidth="1"/>
    <col min="13316" max="13316" width="11.85546875" style="513" bestFit="1" customWidth="1"/>
    <col min="13317" max="13317" width="45.140625" style="513" customWidth="1"/>
    <col min="13318" max="13565" width="9.140625" style="513"/>
    <col min="13566" max="13566" width="6.5703125" style="513" customWidth="1"/>
    <col min="13567" max="13567" width="9.28515625" style="513" customWidth="1"/>
    <col min="13568" max="13568" width="4.42578125" style="513" bestFit="1" customWidth="1"/>
    <col min="13569" max="13569" width="40.42578125" style="513" bestFit="1" customWidth="1"/>
    <col min="13570" max="13570" width="10.7109375" style="513" bestFit="1" customWidth="1"/>
    <col min="13571" max="13571" width="6.85546875" style="513" customWidth="1"/>
    <col min="13572" max="13572" width="11.85546875" style="513" bestFit="1" customWidth="1"/>
    <col min="13573" max="13573" width="45.140625" style="513" customWidth="1"/>
    <col min="13574" max="13821" width="9.140625" style="513"/>
    <col min="13822" max="13822" width="6.5703125" style="513" customWidth="1"/>
    <col min="13823" max="13823" width="9.28515625" style="513" customWidth="1"/>
    <col min="13824" max="13824" width="4.42578125" style="513" bestFit="1" customWidth="1"/>
    <col min="13825" max="13825" width="40.42578125" style="513" bestFit="1" customWidth="1"/>
    <col min="13826" max="13826" width="10.7109375" style="513" bestFit="1" customWidth="1"/>
    <col min="13827" max="13827" width="6.85546875" style="513" customWidth="1"/>
    <col min="13828" max="13828" width="11.85546875" style="513" bestFit="1" customWidth="1"/>
    <col min="13829" max="13829" width="45.140625" style="513" customWidth="1"/>
    <col min="13830" max="14077" width="9.140625" style="513"/>
    <col min="14078" max="14078" width="6.5703125" style="513" customWidth="1"/>
    <col min="14079" max="14079" width="9.28515625" style="513" customWidth="1"/>
    <col min="14080" max="14080" width="4.42578125" style="513" bestFit="1" customWidth="1"/>
    <col min="14081" max="14081" width="40.42578125" style="513" bestFit="1" customWidth="1"/>
    <col min="14082" max="14082" width="10.7109375" style="513" bestFit="1" customWidth="1"/>
    <col min="14083" max="14083" width="6.85546875" style="513" customWidth="1"/>
    <col min="14084" max="14084" width="11.85546875" style="513" bestFit="1" customWidth="1"/>
    <col min="14085" max="14085" width="45.140625" style="513" customWidth="1"/>
    <col min="14086" max="14333" width="9.140625" style="513"/>
    <col min="14334" max="14334" width="6.5703125" style="513" customWidth="1"/>
    <col min="14335" max="14335" width="9.28515625" style="513" customWidth="1"/>
    <col min="14336" max="14336" width="4.42578125" style="513" bestFit="1" customWidth="1"/>
    <col min="14337" max="14337" width="40.42578125" style="513" bestFit="1" customWidth="1"/>
    <col min="14338" max="14338" width="10.7109375" style="513" bestFit="1" customWidth="1"/>
    <col min="14339" max="14339" width="6.85546875" style="513" customWidth="1"/>
    <col min="14340" max="14340" width="11.85546875" style="513" bestFit="1" customWidth="1"/>
    <col min="14341" max="14341" width="45.140625" style="513" customWidth="1"/>
    <col min="14342" max="14589" width="9.140625" style="513"/>
    <col min="14590" max="14590" width="6.5703125" style="513" customWidth="1"/>
    <col min="14591" max="14591" width="9.28515625" style="513" customWidth="1"/>
    <col min="14592" max="14592" width="4.42578125" style="513" bestFit="1" customWidth="1"/>
    <col min="14593" max="14593" width="40.42578125" style="513" bestFit="1" customWidth="1"/>
    <col min="14594" max="14594" width="10.7109375" style="513" bestFit="1" customWidth="1"/>
    <col min="14595" max="14595" width="6.85546875" style="513" customWidth="1"/>
    <col min="14596" max="14596" width="11.85546875" style="513" bestFit="1" customWidth="1"/>
    <col min="14597" max="14597" width="45.140625" style="513" customWidth="1"/>
    <col min="14598" max="14845" width="9.140625" style="513"/>
    <col min="14846" max="14846" width="6.5703125" style="513" customWidth="1"/>
    <col min="14847" max="14847" width="9.28515625" style="513" customWidth="1"/>
    <col min="14848" max="14848" width="4.42578125" style="513" bestFit="1" customWidth="1"/>
    <col min="14849" max="14849" width="40.42578125" style="513" bestFit="1" customWidth="1"/>
    <col min="14850" max="14850" width="10.7109375" style="513" bestFit="1" customWidth="1"/>
    <col min="14851" max="14851" width="6.85546875" style="513" customWidth="1"/>
    <col min="14852" max="14852" width="11.85546875" style="513" bestFit="1" customWidth="1"/>
    <col min="14853" max="14853" width="45.140625" style="513" customWidth="1"/>
    <col min="14854" max="15101" width="9.140625" style="513"/>
    <col min="15102" max="15102" width="6.5703125" style="513" customWidth="1"/>
    <col min="15103" max="15103" width="9.28515625" style="513" customWidth="1"/>
    <col min="15104" max="15104" width="4.42578125" style="513" bestFit="1" customWidth="1"/>
    <col min="15105" max="15105" width="40.42578125" style="513" bestFit="1" customWidth="1"/>
    <col min="15106" max="15106" width="10.7109375" style="513" bestFit="1" customWidth="1"/>
    <col min="15107" max="15107" width="6.85546875" style="513" customWidth="1"/>
    <col min="15108" max="15108" width="11.85546875" style="513" bestFit="1" customWidth="1"/>
    <col min="15109" max="15109" width="45.140625" style="513" customWidth="1"/>
    <col min="15110" max="15357" width="9.140625" style="513"/>
    <col min="15358" max="15358" width="6.5703125" style="513" customWidth="1"/>
    <col min="15359" max="15359" width="9.28515625" style="513" customWidth="1"/>
    <col min="15360" max="15360" width="4.42578125" style="513" bestFit="1" customWidth="1"/>
    <col min="15361" max="15361" width="40.42578125" style="513" bestFit="1" customWidth="1"/>
    <col min="15362" max="15362" width="10.7109375" style="513" bestFit="1" customWidth="1"/>
    <col min="15363" max="15363" width="6.85546875" style="513" customWidth="1"/>
    <col min="15364" max="15364" width="11.85546875" style="513" bestFit="1" customWidth="1"/>
    <col min="15365" max="15365" width="45.140625" style="513" customWidth="1"/>
    <col min="15366" max="15613" width="9.140625" style="513"/>
    <col min="15614" max="15614" width="6.5703125" style="513" customWidth="1"/>
    <col min="15615" max="15615" width="9.28515625" style="513" customWidth="1"/>
    <col min="15616" max="15616" width="4.42578125" style="513" bestFit="1" customWidth="1"/>
    <col min="15617" max="15617" width="40.42578125" style="513" bestFit="1" customWidth="1"/>
    <col min="15618" max="15618" width="10.7109375" style="513" bestFit="1" customWidth="1"/>
    <col min="15619" max="15619" width="6.85546875" style="513" customWidth="1"/>
    <col min="15620" max="15620" width="11.85546875" style="513" bestFit="1" customWidth="1"/>
    <col min="15621" max="15621" width="45.140625" style="513" customWidth="1"/>
    <col min="15622" max="15869" width="9.140625" style="513"/>
    <col min="15870" max="15870" width="6.5703125" style="513" customWidth="1"/>
    <col min="15871" max="15871" width="9.28515625" style="513" customWidth="1"/>
    <col min="15872" max="15872" width="4.42578125" style="513" bestFit="1" customWidth="1"/>
    <col min="15873" max="15873" width="40.42578125" style="513" bestFit="1" customWidth="1"/>
    <col min="15874" max="15874" width="10.7109375" style="513" bestFit="1" customWidth="1"/>
    <col min="15875" max="15875" width="6.85546875" style="513" customWidth="1"/>
    <col min="15876" max="15876" width="11.85546875" style="513" bestFit="1" customWidth="1"/>
    <col min="15877" max="15877" width="45.140625" style="513" customWidth="1"/>
    <col min="15878" max="16125" width="9.140625" style="513"/>
    <col min="16126" max="16126" width="6.5703125" style="513" customWidth="1"/>
    <col min="16127" max="16127" width="9.28515625" style="513" customWidth="1"/>
    <col min="16128" max="16128" width="4.42578125" style="513" bestFit="1" customWidth="1"/>
    <col min="16129" max="16129" width="40.42578125" style="513" bestFit="1" customWidth="1"/>
    <col min="16130" max="16130" width="10.7109375" style="513" bestFit="1" customWidth="1"/>
    <col min="16131" max="16131" width="6.85546875" style="513" customWidth="1"/>
    <col min="16132" max="16132" width="11.85546875" style="513" bestFit="1" customWidth="1"/>
    <col min="16133" max="16133" width="45.140625" style="513" customWidth="1"/>
    <col min="16134" max="16384" width="9.140625" style="513"/>
  </cols>
  <sheetData>
    <row r="1" spans="1:4">
      <c r="A1" s="662" t="s">
        <v>674</v>
      </c>
      <c r="B1" s="662"/>
      <c r="C1" s="662"/>
      <c r="D1" s="662"/>
    </row>
    <row r="2" spans="1:4" s="512" customFormat="1">
      <c r="A2" s="519" t="s">
        <v>24</v>
      </c>
      <c r="B2" s="519" t="s">
        <v>78</v>
      </c>
      <c r="C2" s="519" t="s">
        <v>28</v>
      </c>
      <c r="D2" s="514" t="s">
        <v>79</v>
      </c>
    </row>
    <row r="3" spans="1:4">
      <c r="A3" s="515"/>
      <c r="B3" s="515"/>
      <c r="C3" s="515"/>
      <c r="D3" s="516" t="s">
        <v>342</v>
      </c>
    </row>
    <row r="4" spans="1:4">
      <c r="A4" s="515">
        <v>1</v>
      </c>
      <c r="B4" s="520">
        <v>31.5</v>
      </c>
      <c r="C4" s="515" t="s">
        <v>54</v>
      </c>
      <c r="D4" s="517" t="s">
        <v>354</v>
      </c>
    </row>
    <row r="5" spans="1:4">
      <c r="A5" s="515">
        <v>2</v>
      </c>
      <c r="B5" s="520">
        <v>127.8</v>
      </c>
      <c r="C5" s="515" t="s">
        <v>54</v>
      </c>
      <c r="D5" s="517" t="s">
        <v>95</v>
      </c>
    </row>
    <row r="6" spans="1:4">
      <c r="A6" s="515">
        <v>3</v>
      </c>
      <c r="B6" s="520">
        <v>89.2</v>
      </c>
      <c r="C6" s="515" t="s">
        <v>54</v>
      </c>
      <c r="D6" s="517" t="s">
        <v>96</v>
      </c>
    </row>
    <row r="7" spans="1:4" ht="165">
      <c r="A7" s="515"/>
      <c r="B7" s="515"/>
      <c r="C7" s="515"/>
      <c r="D7" s="517" t="s">
        <v>603</v>
      </c>
    </row>
    <row r="8" spans="1:4">
      <c r="A8" s="515">
        <v>4</v>
      </c>
      <c r="B8" s="520">
        <v>1</v>
      </c>
      <c r="C8" s="515" t="s">
        <v>45</v>
      </c>
      <c r="D8" s="517" t="s">
        <v>353</v>
      </c>
    </row>
    <row r="9" spans="1:4">
      <c r="A9" s="515">
        <v>5</v>
      </c>
      <c r="B9" s="520">
        <v>47</v>
      </c>
      <c r="C9" s="515" t="s">
        <v>54</v>
      </c>
      <c r="D9" s="517" t="s">
        <v>97</v>
      </c>
    </row>
    <row r="10" spans="1:4">
      <c r="A10" s="515">
        <v>6</v>
      </c>
      <c r="B10" s="520">
        <v>55</v>
      </c>
      <c r="C10" s="515" t="s">
        <v>54</v>
      </c>
      <c r="D10" s="517" t="s">
        <v>98</v>
      </c>
    </row>
    <row r="11" spans="1:4">
      <c r="A11" s="515">
        <v>7</v>
      </c>
      <c r="B11" s="520">
        <v>71.12</v>
      </c>
      <c r="C11" s="515" t="s">
        <v>54</v>
      </c>
      <c r="D11" s="517" t="s">
        <v>99</v>
      </c>
    </row>
    <row r="12" spans="1:4">
      <c r="A12" s="515">
        <v>8</v>
      </c>
      <c r="B12" s="520">
        <v>33</v>
      </c>
      <c r="C12" s="515" t="s">
        <v>54</v>
      </c>
      <c r="D12" s="517" t="s">
        <v>80</v>
      </c>
    </row>
    <row r="13" spans="1:4">
      <c r="A13" s="515">
        <v>9</v>
      </c>
      <c r="B13" s="520">
        <v>7</v>
      </c>
      <c r="C13" s="515" t="s">
        <v>62</v>
      </c>
      <c r="D13" s="517" t="s">
        <v>100</v>
      </c>
    </row>
    <row r="14" spans="1:4">
      <c r="A14" s="515">
        <v>10</v>
      </c>
      <c r="B14" s="520">
        <v>2</v>
      </c>
      <c r="C14" s="515" t="s">
        <v>62</v>
      </c>
      <c r="D14" s="517" t="s">
        <v>101</v>
      </c>
    </row>
    <row r="15" spans="1:4">
      <c r="A15" s="515">
        <v>11</v>
      </c>
      <c r="B15" s="520">
        <v>23</v>
      </c>
      <c r="C15" s="515" t="s">
        <v>54</v>
      </c>
      <c r="D15" s="517" t="s">
        <v>102</v>
      </c>
    </row>
    <row r="16" spans="1:4">
      <c r="A16" s="515"/>
      <c r="B16" s="515"/>
      <c r="C16" s="515"/>
      <c r="D16" s="516" t="s">
        <v>356</v>
      </c>
    </row>
    <row r="17" spans="1:4" ht="165">
      <c r="A17" s="515"/>
      <c r="B17" s="515"/>
      <c r="C17" s="515"/>
      <c r="D17" s="517" t="s">
        <v>603</v>
      </c>
    </row>
    <row r="18" spans="1:4">
      <c r="A18" s="515">
        <v>1</v>
      </c>
      <c r="B18" s="520">
        <v>1</v>
      </c>
      <c r="C18" s="515" t="s">
        <v>45</v>
      </c>
      <c r="D18" s="517" t="s">
        <v>355</v>
      </c>
    </row>
    <row r="19" spans="1:4">
      <c r="A19" s="515">
        <v>2</v>
      </c>
      <c r="B19" s="520">
        <v>19.7</v>
      </c>
      <c r="C19" s="515" t="s">
        <v>54</v>
      </c>
      <c r="D19" s="517" t="s">
        <v>91</v>
      </c>
    </row>
    <row r="20" spans="1:4">
      <c r="A20" s="515">
        <v>3</v>
      </c>
      <c r="B20" s="520">
        <v>22.5</v>
      </c>
      <c r="C20" s="515" t="s">
        <v>54</v>
      </c>
      <c r="D20" s="517" t="s">
        <v>92</v>
      </c>
    </row>
    <row r="21" spans="1:4">
      <c r="A21" s="515">
        <v>4</v>
      </c>
      <c r="B21" s="520">
        <v>33</v>
      </c>
      <c r="C21" s="515" t="s">
        <v>54</v>
      </c>
      <c r="D21" s="517" t="s">
        <v>83</v>
      </c>
    </row>
    <row r="22" spans="1:4">
      <c r="A22" s="515">
        <v>5</v>
      </c>
      <c r="B22" s="520">
        <v>2</v>
      </c>
      <c r="C22" s="515" t="s">
        <v>62</v>
      </c>
      <c r="D22" s="517" t="s">
        <v>93</v>
      </c>
    </row>
    <row r="23" spans="1:4">
      <c r="A23" s="515">
        <v>6</v>
      </c>
      <c r="B23" s="520">
        <v>2</v>
      </c>
      <c r="C23" s="515" t="s">
        <v>62</v>
      </c>
      <c r="D23" s="517" t="s">
        <v>94</v>
      </c>
    </row>
    <row r="24" spans="1:4">
      <c r="A24" s="518"/>
      <c r="B24" s="518"/>
      <c r="C24" s="518"/>
      <c r="D24" s="516" t="s">
        <v>352</v>
      </c>
    </row>
    <row r="25" spans="1:4">
      <c r="A25" s="515">
        <v>1</v>
      </c>
      <c r="B25" s="520">
        <v>41.5</v>
      </c>
      <c r="C25" s="515" t="s">
        <v>54</v>
      </c>
      <c r="D25" s="517" t="s">
        <v>351</v>
      </c>
    </row>
    <row r="26" spans="1:4">
      <c r="A26" s="515">
        <v>2</v>
      </c>
      <c r="B26" s="520">
        <v>19.7</v>
      </c>
      <c r="C26" s="515" t="s">
        <v>54</v>
      </c>
      <c r="D26" s="517" t="s">
        <v>350</v>
      </c>
    </row>
    <row r="27" spans="1:4">
      <c r="A27" s="515">
        <v>3</v>
      </c>
      <c r="B27" s="520">
        <v>22.5</v>
      </c>
      <c r="C27" s="515" t="s">
        <v>54</v>
      </c>
      <c r="D27" s="517" t="s">
        <v>349</v>
      </c>
    </row>
    <row r="28" spans="1:4">
      <c r="A28" s="515">
        <v>4</v>
      </c>
      <c r="B28" s="520">
        <v>1</v>
      </c>
      <c r="C28" s="515" t="s">
        <v>45</v>
      </c>
      <c r="D28" s="517" t="s">
        <v>85</v>
      </c>
    </row>
    <row r="29" spans="1:4">
      <c r="A29" s="515">
        <v>5</v>
      </c>
      <c r="B29" s="520">
        <v>1</v>
      </c>
      <c r="C29" s="515" t="s">
        <v>81</v>
      </c>
      <c r="D29" s="517" t="s">
        <v>82</v>
      </c>
    </row>
    <row r="30" spans="1:4">
      <c r="A30" s="515">
        <v>6</v>
      </c>
      <c r="B30" s="520">
        <v>0.15</v>
      </c>
      <c r="C30" s="515" t="s">
        <v>52</v>
      </c>
      <c r="D30" s="517" t="s">
        <v>86</v>
      </c>
    </row>
    <row r="31" spans="1:4">
      <c r="A31" s="515">
        <v>7</v>
      </c>
      <c r="B31" s="520">
        <v>1</v>
      </c>
      <c r="C31" s="515" t="s">
        <v>81</v>
      </c>
      <c r="D31" s="517" t="s">
        <v>87</v>
      </c>
    </row>
    <row r="32" spans="1:4">
      <c r="A32" s="515">
        <v>8</v>
      </c>
      <c r="B32" s="520">
        <v>33</v>
      </c>
      <c r="C32" s="515" t="s">
        <v>54</v>
      </c>
      <c r="D32" s="517" t="s">
        <v>83</v>
      </c>
    </row>
    <row r="33" spans="1:4" ht="150">
      <c r="A33" s="515"/>
      <c r="B33" s="515"/>
      <c r="C33" s="515"/>
      <c r="D33" s="517" t="s">
        <v>604</v>
      </c>
    </row>
    <row r="34" spans="1:4">
      <c r="A34" s="515">
        <v>9</v>
      </c>
      <c r="B34" s="520">
        <v>1</v>
      </c>
      <c r="C34" s="515" t="s">
        <v>45</v>
      </c>
      <c r="D34" s="517" t="s">
        <v>88</v>
      </c>
    </row>
    <row r="35" spans="1:4">
      <c r="A35" s="515">
        <v>10</v>
      </c>
      <c r="B35" s="520">
        <v>2</v>
      </c>
      <c r="C35" s="515" t="s">
        <v>62</v>
      </c>
      <c r="D35" s="517" t="s">
        <v>93</v>
      </c>
    </row>
    <row r="36" spans="1:4">
      <c r="A36" s="515">
        <v>11</v>
      </c>
      <c r="B36" s="520">
        <v>1</v>
      </c>
      <c r="C36" s="515" t="s">
        <v>45</v>
      </c>
      <c r="D36" s="517" t="s">
        <v>103</v>
      </c>
    </row>
    <row r="37" spans="1:4">
      <c r="A37" s="515">
        <v>12</v>
      </c>
      <c r="B37" s="520">
        <v>1</v>
      </c>
      <c r="C37" s="515" t="s">
        <v>45</v>
      </c>
      <c r="D37" s="517" t="s">
        <v>347</v>
      </c>
    </row>
    <row r="38" spans="1:4">
      <c r="A38" s="515">
        <v>13</v>
      </c>
      <c r="B38" s="520">
        <v>1</v>
      </c>
      <c r="C38" s="515" t="s">
        <v>45</v>
      </c>
      <c r="D38" s="517" t="s">
        <v>348</v>
      </c>
    </row>
    <row r="39" spans="1:4">
      <c r="A39" s="515">
        <v>14</v>
      </c>
      <c r="B39" s="520">
        <v>0.15</v>
      </c>
      <c r="C39" s="515" t="s">
        <v>52</v>
      </c>
      <c r="D39" s="517" t="s">
        <v>84</v>
      </c>
    </row>
  </sheetData>
  <mergeCells count="1">
    <mergeCell ref="A1:D1"/>
  </mergeCells>
  <pageMargins left="1.2598425196850394" right="0.43307086614173229" top="0.62992125984251968" bottom="0.74803149606299213" header="0.31496062992125984" footer="0.31496062992125984"/>
  <pageSetup paperSize="9" fitToHeight="0" orientation="landscape" blackAndWhite="1" r:id="rId1"/>
  <headerFooter>
    <oddHeader>&amp;RWSIS to Thenkarai - Sothuparai</oddHeader>
    <oddFooter>&amp;LContractor&amp;C&amp;P&amp;RSd/-Chief Engineer,TWAD,Madurai</oddFooter>
  </headerFooter>
  <rowBreaks count="2" manualBreakCount="2">
    <brk id="15" max="6" man="1"/>
    <brk id="23" max="6" man="1"/>
  </rowBreaks>
</worksheet>
</file>

<file path=xl/worksheets/sheet11.xml><?xml version="1.0" encoding="utf-8"?>
<worksheet xmlns="http://schemas.openxmlformats.org/spreadsheetml/2006/main" xmlns:r="http://schemas.openxmlformats.org/officeDocument/2006/relationships">
  <sheetPr>
    <tabColor rgb="FFFF0000"/>
  </sheetPr>
  <dimension ref="A1:G16"/>
  <sheetViews>
    <sheetView view="pageBreakPreview" zoomScaleSheetLayoutView="100" workbookViewId="0">
      <selection activeCell="O13" sqref="O13"/>
    </sheetView>
  </sheetViews>
  <sheetFormatPr defaultRowHeight="15.75"/>
  <cols>
    <col min="1" max="1" width="3.28515625" style="579" customWidth="1"/>
    <col min="2" max="2" width="7.5703125" style="579" bestFit="1" customWidth="1"/>
    <col min="3" max="3" width="3.7109375" style="579" bestFit="1" customWidth="1"/>
    <col min="4" max="4" width="64" style="579" customWidth="1"/>
    <col min="5" max="6" width="4.5703125" style="579" customWidth="1"/>
    <col min="7" max="252" width="9.140625" style="579"/>
    <col min="253" max="253" width="3.28515625" style="579" customWidth="1"/>
    <col min="254" max="254" width="7" style="579" bestFit="1" customWidth="1"/>
    <col min="255" max="255" width="3.7109375" style="579" bestFit="1" customWidth="1"/>
    <col min="256" max="256" width="40.7109375" style="579" customWidth="1"/>
    <col min="257" max="257" width="8.42578125" style="579" customWidth="1"/>
    <col min="258" max="258" width="3.85546875" style="579" customWidth="1"/>
    <col min="259" max="259" width="9.7109375" style="579" customWidth="1"/>
    <col min="260" max="260" width="5.140625" style="579" customWidth="1"/>
    <col min="261" max="262" width="4.5703125" style="579" customWidth="1"/>
    <col min="263" max="508" width="9.140625" style="579"/>
    <col min="509" max="509" width="3.28515625" style="579" customWidth="1"/>
    <col min="510" max="510" width="7" style="579" bestFit="1" customWidth="1"/>
    <col min="511" max="511" width="3.7109375" style="579" bestFit="1" customWidth="1"/>
    <col min="512" max="512" width="40.7109375" style="579" customWidth="1"/>
    <col min="513" max="513" width="8.42578125" style="579" customWidth="1"/>
    <col min="514" max="514" width="3.85546875" style="579" customWidth="1"/>
    <col min="515" max="515" width="9.7109375" style="579" customWidth="1"/>
    <col min="516" max="516" width="5.140625" style="579" customWidth="1"/>
    <col min="517" max="518" width="4.5703125" style="579" customWidth="1"/>
    <col min="519" max="764" width="9.140625" style="579"/>
    <col min="765" max="765" width="3.28515625" style="579" customWidth="1"/>
    <col min="766" max="766" width="7" style="579" bestFit="1" customWidth="1"/>
    <col min="767" max="767" width="3.7109375" style="579" bestFit="1" customWidth="1"/>
    <col min="768" max="768" width="40.7109375" style="579" customWidth="1"/>
    <col min="769" max="769" width="8.42578125" style="579" customWidth="1"/>
    <col min="770" max="770" width="3.85546875" style="579" customWidth="1"/>
    <col min="771" max="771" width="9.7109375" style="579" customWidth="1"/>
    <col min="772" max="772" width="5.140625" style="579" customWidth="1"/>
    <col min="773" max="774" width="4.5703125" style="579" customWidth="1"/>
    <col min="775" max="1020" width="9.140625" style="579"/>
    <col min="1021" max="1021" width="3.28515625" style="579" customWidth="1"/>
    <col min="1022" max="1022" width="7" style="579" bestFit="1" customWidth="1"/>
    <col min="1023" max="1023" width="3.7109375" style="579" bestFit="1" customWidth="1"/>
    <col min="1024" max="1024" width="40.7109375" style="579" customWidth="1"/>
    <col min="1025" max="1025" width="8.42578125" style="579" customWidth="1"/>
    <col min="1026" max="1026" width="3.85546875" style="579" customWidth="1"/>
    <col min="1027" max="1027" width="9.7109375" style="579" customWidth="1"/>
    <col min="1028" max="1028" width="5.140625" style="579" customWidth="1"/>
    <col min="1029" max="1030" width="4.5703125" style="579" customWidth="1"/>
    <col min="1031" max="1276" width="9.140625" style="579"/>
    <col min="1277" max="1277" width="3.28515625" style="579" customWidth="1"/>
    <col min="1278" max="1278" width="7" style="579" bestFit="1" customWidth="1"/>
    <col min="1279" max="1279" width="3.7109375" style="579" bestFit="1" customWidth="1"/>
    <col min="1280" max="1280" width="40.7109375" style="579" customWidth="1"/>
    <col min="1281" max="1281" width="8.42578125" style="579" customWidth="1"/>
    <col min="1282" max="1282" width="3.85546875" style="579" customWidth="1"/>
    <col min="1283" max="1283" width="9.7109375" style="579" customWidth="1"/>
    <col min="1284" max="1284" width="5.140625" style="579" customWidth="1"/>
    <col min="1285" max="1286" width="4.5703125" style="579" customWidth="1"/>
    <col min="1287" max="1532" width="9.140625" style="579"/>
    <col min="1533" max="1533" width="3.28515625" style="579" customWidth="1"/>
    <col min="1534" max="1534" width="7" style="579" bestFit="1" customWidth="1"/>
    <col min="1535" max="1535" width="3.7109375" style="579" bestFit="1" customWidth="1"/>
    <col min="1536" max="1536" width="40.7109375" style="579" customWidth="1"/>
    <col min="1537" max="1537" width="8.42578125" style="579" customWidth="1"/>
    <col min="1538" max="1538" width="3.85546875" style="579" customWidth="1"/>
    <col min="1539" max="1539" width="9.7109375" style="579" customWidth="1"/>
    <col min="1540" max="1540" width="5.140625" style="579" customWidth="1"/>
    <col min="1541" max="1542" width="4.5703125" style="579" customWidth="1"/>
    <col min="1543" max="1788" width="9.140625" style="579"/>
    <col min="1789" max="1789" width="3.28515625" style="579" customWidth="1"/>
    <col min="1790" max="1790" width="7" style="579" bestFit="1" customWidth="1"/>
    <col min="1791" max="1791" width="3.7109375" style="579" bestFit="1" customWidth="1"/>
    <col min="1792" max="1792" width="40.7109375" style="579" customWidth="1"/>
    <col min="1793" max="1793" width="8.42578125" style="579" customWidth="1"/>
    <col min="1794" max="1794" width="3.85546875" style="579" customWidth="1"/>
    <col min="1795" max="1795" width="9.7109375" style="579" customWidth="1"/>
    <col min="1796" max="1796" width="5.140625" style="579" customWidth="1"/>
    <col min="1797" max="1798" width="4.5703125" style="579" customWidth="1"/>
    <col min="1799" max="2044" width="9.140625" style="579"/>
    <col min="2045" max="2045" width="3.28515625" style="579" customWidth="1"/>
    <col min="2046" max="2046" width="7" style="579" bestFit="1" customWidth="1"/>
    <col min="2047" max="2047" width="3.7109375" style="579" bestFit="1" customWidth="1"/>
    <col min="2048" max="2048" width="40.7109375" style="579" customWidth="1"/>
    <col min="2049" max="2049" width="8.42578125" style="579" customWidth="1"/>
    <col min="2050" max="2050" width="3.85546875" style="579" customWidth="1"/>
    <col min="2051" max="2051" width="9.7109375" style="579" customWidth="1"/>
    <col min="2052" max="2052" width="5.140625" style="579" customWidth="1"/>
    <col min="2053" max="2054" width="4.5703125" style="579" customWidth="1"/>
    <col min="2055" max="2300" width="9.140625" style="579"/>
    <col min="2301" max="2301" width="3.28515625" style="579" customWidth="1"/>
    <col min="2302" max="2302" width="7" style="579" bestFit="1" customWidth="1"/>
    <col min="2303" max="2303" width="3.7109375" style="579" bestFit="1" customWidth="1"/>
    <col min="2304" max="2304" width="40.7109375" style="579" customWidth="1"/>
    <col min="2305" max="2305" width="8.42578125" style="579" customWidth="1"/>
    <col min="2306" max="2306" width="3.85546875" style="579" customWidth="1"/>
    <col min="2307" max="2307" width="9.7109375" style="579" customWidth="1"/>
    <col min="2308" max="2308" width="5.140625" style="579" customWidth="1"/>
    <col min="2309" max="2310" width="4.5703125" style="579" customWidth="1"/>
    <col min="2311" max="2556" width="9.140625" style="579"/>
    <col min="2557" max="2557" width="3.28515625" style="579" customWidth="1"/>
    <col min="2558" max="2558" width="7" style="579" bestFit="1" customWidth="1"/>
    <col min="2559" max="2559" width="3.7109375" style="579" bestFit="1" customWidth="1"/>
    <col min="2560" max="2560" width="40.7109375" style="579" customWidth="1"/>
    <col min="2561" max="2561" width="8.42578125" style="579" customWidth="1"/>
    <col min="2562" max="2562" width="3.85546875" style="579" customWidth="1"/>
    <col min="2563" max="2563" width="9.7109375" style="579" customWidth="1"/>
    <col min="2564" max="2564" width="5.140625" style="579" customWidth="1"/>
    <col min="2565" max="2566" width="4.5703125" style="579" customWidth="1"/>
    <col min="2567" max="2812" width="9.140625" style="579"/>
    <col min="2813" max="2813" width="3.28515625" style="579" customWidth="1"/>
    <col min="2814" max="2814" width="7" style="579" bestFit="1" customWidth="1"/>
    <col min="2815" max="2815" width="3.7109375" style="579" bestFit="1" customWidth="1"/>
    <col min="2816" max="2816" width="40.7109375" style="579" customWidth="1"/>
    <col min="2817" max="2817" width="8.42578125" style="579" customWidth="1"/>
    <col min="2818" max="2818" width="3.85546875" style="579" customWidth="1"/>
    <col min="2819" max="2819" width="9.7109375" style="579" customWidth="1"/>
    <col min="2820" max="2820" width="5.140625" style="579" customWidth="1"/>
    <col min="2821" max="2822" width="4.5703125" style="579" customWidth="1"/>
    <col min="2823" max="3068" width="9.140625" style="579"/>
    <col min="3069" max="3069" width="3.28515625" style="579" customWidth="1"/>
    <col min="3070" max="3070" width="7" style="579" bestFit="1" customWidth="1"/>
    <col min="3071" max="3071" width="3.7109375" style="579" bestFit="1" customWidth="1"/>
    <col min="3072" max="3072" width="40.7109375" style="579" customWidth="1"/>
    <col min="3073" max="3073" width="8.42578125" style="579" customWidth="1"/>
    <col min="3074" max="3074" width="3.85546875" style="579" customWidth="1"/>
    <col min="3075" max="3075" width="9.7109375" style="579" customWidth="1"/>
    <col min="3076" max="3076" width="5.140625" style="579" customWidth="1"/>
    <col min="3077" max="3078" width="4.5703125" style="579" customWidth="1"/>
    <col min="3079" max="3324" width="9.140625" style="579"/>
    <col min="3325" max="3325" width="3.28515625" style="579" customWidth="1"/>
    <col min="3326" max="3326" width="7" style="579" bestFit="1" customWidth="1"/>
    <col min="3327" max="3327" width="3.7109375" style="579" bestFit="1" customWidth="1"/>
    <col min="3328" max="3328" width="40.7109375" style="579" customWidth="1"/>
    <col min="3329" max="3329" width="8.42578125" style="579" customWidth="1"/>
    <col min="3330" max="3330" width="3.85546875" style="579" customWidth="1"/>
    <col min="3331" max="3331" width="9.7109375" style="579" customWidth="1"/>
    <col min="3332" max="3332" width="5.140625" style="579" customWidth="1"/>
    <col min="3333" max="3334" width="4.5703125" style="579" customWidth="1"/>
    <col min="3335" max="3580" width="9.140625" style="579"/>
    <col min="3581" max="3581" width="3.28515625" style="579" customWidth="1"/>
    <col min="3582" max="3582" width="7" style="579" bestFit="1" customWidth="1"/>
    <col min="3583" max="3583" width="3.7109375" style="579" bestFit="1" customWidth="1"/>
    <col min="3584" max="3584" width="40.7109375" style="579" customWidth="1"/>
    <col min="3585" max="3585" width="8.42578125" style="579" customWidth="1"/>
    <col min="3586" max="3586" width="3.85546875" style="579" customWidth="1"/>
    <col min="3587" max="3587" width="9.7109375" style="579" customWidth="1"/>
    <col min="3588" max="3588" width="5.140625" style="579" customWidth="1"/>
    <col min="3589" max="3590" width="4.5703125" style="579" customWidth="1"/>
    <col min="3591" max="3836" width="9.140625" style="579"/>
    <col min="3837" max="3837" width="3.28515625" style="579" customWidth="1"/>
    <col min="3838" max="3838" width="7" style="579" bestFit="1" customWidth="1"/>
    <col min="3839" max="3839" width="3.7109375" style="579" bestFit="1" customWidth="1"/>
    <col min="3840" max="3840" width="40.7109375" style="579" customWidth="1"/>
    <col min="3841" max="3841" width="8.42578125" style="579" customWidth="1"/>
    <col min="3842" max="3842" width="3.85546875" style="579" customWidth="1"/>
    <col min="3843" max="3843" width="9.7109375" style="579" customWidth="1"/>
    <col min="3844" max="3844" width="5.140625" style="579" customWidth="1"/>
    <col min="3845" max="3846" width="4.5703125" style="579" customWidth="1"/>
    <col min="3847" max="4092" width="9.140625" style="579"/>
    <col min="4093" max="4093" width="3.28515625" style="579" customWidth="1"/>
    <col min="4094" max="4094" width="7" style="579" bestFit="1" customWidth="1"/>
    <col min="4095" max="4095" width="3.7109375" style="579" bestFit="1" customWidth="1"/>
    <col min="4096" max="4096" width="40.7109375" style="579" customWidth="1"/>
    <col min="4097" max="4097" width="8.42578125" style="579" customWidth="1"/>
    <col min="4098" max="4098" width="3.85546875" style="579" customWidth="1"/>
    <col min="4099" max="4099" width="9.7109375" style="579" customWidth="1"/>
    <col min="4100" max="4100" width="5.140625" style="579" customWidth="1"/>
    <col min="4101" max="4102" width="4.5703125" style="579" customWidth="1"/>
    <col min="4103" max="4348" width="9.140625" style="579"/>
    <col min="4349" max="4349" width="3.28515625" style="579" customWidth="1"/>
    <col min="4350" max="4350" width="7" style="579" bestFit="1" customWidth="1"/>
    <col min="4351" max="4351" width="3.7109375" style="579" bestFit="1" customWidth="1"/>
    <col min="4352" max="4352" width="40.7109375" style="579" customWidth="1"/>
    <col min="4353" max="4353" width="8.42578125" style="579" customWidth="1"/>
    <col min="4354" max="4354" width="3.85546875" style="579" customWidth="1"/>
    <col min="4355" max="4355" width="9.7109375" style="579" customWidth="1"/>
    <col min="4356" max="4356" width="5.140625" style="579" customWidth="1"/>
    <col min="4357" max="4358" width="4.5703125" style="579" customWidth="1"/>
    <col min="4359" max="4604" width="9.140625" style="579"/>
    <col min="4605" max="4605" width="3.28515625" style="579" customWidth="1"/>
    <col min="4606" max="4606" width="7" style="579" bestFit="1" customWidth="1"/>
    <col min="4607" max="4607" width="3.7109375" style="579" bestFit="1" customWidth="1"/>
    <col min="4608" max="4608" width="40.7109375" style="579" customWidth="1"/>
    <col min="4609" max="4609" width="8.42578125" style="579" customWidth="1"/>
    <col min="4610" max="4610" width="3.85546875" style="579" customWidth="1"/>
    <col min="4611" max="4611" width="9.7109375" style="579" customWidth="1"/>
    <col min="4612" max="4612" width="5.140625" style="579" customWidth="1"/>
    <col min="4613" max="4614" width="4.5703125" style="579" customWidth="1"/>
    <col min="4615" max="4860" width="9.140625" style="579"/>
    <col min="4861" max="4861" width="3.28515625" style="579" customWidth="1"/>
    <col min="4862" max="4862" width="7" style="579" bestFit="1" customWidth="1"/>
    <col min="4863" max="4863" width="3.7109375" style="579" bestFit="1" customWidth="1"/>
    <col min="4864" max="4864" width="40.7109375" style="579" customWidth="1"/>
    <col min="4865" max="4865" width="8.42578125" style="579" customWidth="1"/>
    <col min="4866" max="4866" width="3.85546875" style="579" customWidth="1"/>
    <col min="4867" max="4867" width="9.7109375" style="579" customWidth="1"/>
    <col min="4868" max="4868" width="5.140625" style="579" customWidth="1"/>
    <col min="4869" max="4870" width="4.5703125" style="579" customWidth="1"/>
    <col min="4871" max="5116" width="9.140625" style="579"/>
    <col min="5117" max="5117" width="3.28515625" style="579" customWidth="1"/>
    <col min="5118" max="5118" width="7" style="579" bestFit="1" customWidth="1"/>
    <col min="5119" max="5119" width="3.7109375" style="579" bestFit="1" customWidth="1"/>
    <col min="5120" max="5120" width="40.7109375" style="579" customWidth="1"/>
    <col min="5121" max="5121" width="8.42578125" style="579" customWidth="1"/>
    <col min="5122" max="5122" width="3.85546875" style="579" customWidth="1"/>
    <col min="5123" max="5123" width="9.7109375" style="579" customWidth="1"/>
    <col min="5124" max="5124" width="5.140625" style="579" customWidth="1"/>
    <col min="5125" max="5126" width="4.5703125" style="579" customWidth="1"/>
    <col min="5127" max="5372" width="9.140625" style="579"/>
    <col min="5373" max="5373" width="3.28515625" style="579" customWidth="1"/>
    <col min="5374" max="5374" width="7" style="579" bestFit="1" customWidth="1"/>
    <col min="5375" max="5375" width="3.7109375" style="579" bestFit="1" customWidth="1"/>
    <col min="5376" max="5376" width="40.7109375" style="579" customWidth="1"/>
    <col min="5377" max="5377" width="8.42578125" style="579" customWidth="1"/>
    <col min="5378" max="5378" width="3.85546875" style="579" customWidth="1"/>
    <col min="5379" max="5379" width="9.7109375" style="579" customWidth="1"/>
    <col min="5380" max="5380" width="5.140625" style="579" customWidth="1"/>
    <col min="5381" max="5382" width="4.5703125" style="579" customWidth="1"/>
    <col min="5383" max="5628" width="9.140625" style="579"/>
    <col min="5629" max="5629" width="3.28515625" style="579" customWidth="1"/>
    <col min="5630" max="5630" width="7" style="579" bestFit="1" customWidth="1"/>
    <col min="5631" max="5631" width="3.7109375" style="579" bestFit="1" customWidth="1"/>
    <col min="5632" max="5632" width="40.7109375" style="579" customWidth="1"/>
    <col min="5633" max="5633" width="8.42578125" style="579" customWidth="1"/>
    <col min="5634" max="5634" width="3.85546875" style="579" customWidth="1"/>
    <col min="5635" max="5635" width="9.7109375" style="579" customWidth="1"/>
    <col min="5636" max="5636" width="5.140625" style="579" customWidth="1"/>
    <col min="5637" max="5638" width="4.5703125" style="579" customWidth="1"/>
    <col min="5639" max="5884" width="9.140625" style="579"/>
    <col min="5885" max="5885" width="3.28515625" style="579" customWidth="1"/>
    <col min="5886" max="5886" width="7" style="579" bestFit="1" customWidth="1"/>
    <col min="5887" max="5887" width="3.7109375" style="579" bestFit="1" customWidth="1"/>
    <col min="5888" max="5888" width="40.7109375" style="579" customWidth="1"/>
    <col min="5889" max="5889" width="8.42578125" style="579" customWidth="1"/>
    <col min="5890" max="5890" width="3.85546875" style="579" customWidth="1"/>
    <col min="5891" max="5891" width="9.7109375" style="579" customWidth="1"/>
    <col min="5892" max="5892" width="5.140625" style="579" customWidth="1"/>
    <col min="5893" max="5894" width="4.5703125" style="579" customWidth="1"/>
    <col min="5895" max="6140" width="9.140625" style="579"/>
    <col min="6141" max="6141" width="3.28515625" style="579" customWidth="1"/>
    <col min="6142" max="6142" width="7" style="579" bestFit="1" customWidth="1"/>
    <col min="6143" max="6143" width="3.7109375" style="579" bestFit="1" customWidth="1"/>
    <col min="6144" max="6144" width="40.7109375" style="579" customWidth="1"/>
    <col min="6145" max="6145" width="8.42578125" style="579" customWidth="1"/>
    <col min="6146" max="6146" width="3.85546875" style="579" customWidth="1"/>
    <col min="6147" max="6147" width="9.7109375" style="579" customWidth="1"/>
    <col min="6148" max="6148" width="5.140625" style="579" customWidth="1"/>
    <col min="6149" max="6150" width="4.5703125" style="579" customWidth="1"/>
    <col min="6151" max="6396" width="9.140625" style="579"/>
    <col min="6397" max="6397" width="3.28515625" style="579" customWidth="1"/>
    <col min="6398" max="6398" width="7" style="579" bestFit="1" customWidth="1"/>
    <col min="6399" max="6399" width="3.7109375" style="579" bestFit="1" customWidth="1"/>
    <col min="6400" max="6400" width="40.7109375" style="579" customWidth="1"/>
    <col min="6401" max="6401" width="8.42578125" style="579" customWidth="1"/>
    <col min="6402" max="6402" width="3.85546875" style="579" customWidth="1"/>
    <col min="6403" max="6403" width="9.7109375" style="579" customWidth="1"/>
    <col min="6404" max="6404" width="5.140625" style="579" customWidth="1"/>
    <col min="6405" max="6406" width="4.5703125" style="579" customWidth="1"/>
    <col min="6407" max="6652" width="9.140625" style="579"/>
    <col min="6653" max="6653" width="3.28515625" style="579" customWidth="1"/>
    <col min="6654" max="6654" width="7" style="579" bestFit="1" customWidth="1"/>
    <col min="6655" max="6655" width="3.7109375" style="579" bestFit="1" customWidth="1"/>
    <col min="6656" max="6656" width="40.7109375" style="579" customWidth="1"/>
    <col min="6657" max="6657" width="8.42578125" style="579" customWidth="1"/>
    <col min="6658" max="6658" width="3.85546875" style="579" customWidth="1"/>
    <col min="6659" max="6659" width="9.7109375" style="579" customWidth="1"/>
    <col min="6660" max="6660" width="5.140625" style="579" customWidth="1"/>
    <col min="6661" max="6662" width="4.5703125" style="579" customWidth="1"/>
    <col min="6663" max="6908" width="9.140625" style="579"/>
    <col min="6909" max="6909" width="3.28515625" style="579" customWidth="1"/>
    <col min="6910" max="6910" width="7" style="579" bestFit="1" customWidth="1"/>
    <col min="6911" max="6911" width="3.7109375" style="579" bestFit="1" customWidth="1"/>
    <col min="6912" max="6912" width="40.7109375" style="579" customWidth="1"/>
    <col min="6913" max="6913" width="8.42578125" style="579" customWidth="1"/>
    <col min="6914" max="6914" width="3.85546875" style="579" customWidth="1"/>
    <col min="6915" max="6915" width="9.7109375" style="579" customWidth="1"/>
    <col min="6916" max="6916" width="5.140625" style="579" customWidth="1"/>
    <col min="6917" max="6918" width="4.5703125" style="579" customWidth="1"/>
    <col min="6919" max="7164" width="9.140625" style="579"/>
    <col min="7165" max="7165" width="3.28515625" style="579" customWidth="1"/>
    <col min="7166" max="7166" width="7" style="579" bestFit="1" customWidth="1"/>
    <col min="7167" max="7167" width="3.7109375" style="579" bestFit="1" customWidth="1"/>
    <col min="7168" max="7168" width="40.7109375" style="579" customWidth="1"/>
    <col min="7169" max="7169" width="8.42578125" style="579" customWidth="1"/>
    <col min="7170" max="7170" width="3.85546875" style="579" customWidth="1"/>
    <col min="7171" max="7171" width="9.7109375" style="579" customWidth="1"/>
    <col min="7172" max="7172" width="5.140625" style="579" customWidth="1"/>
    <col min="7173" max="7174" width="4.5703125" style="579" customWidth="1"/>
    <col min="7175" max="7420" width="9.140625" style="579"/>
    <col min="7421" max="7421" width="3.28515625" style="579" customWidth="1"/>
    <col min="7422" max="7422" width="7" style="579" bestFit="1" customWidth="1"/>
    <col min="7423" max="7423" width="3.7109375" style="579" bestFit="1" customWidth="1"/>
    <col min="7424" max="7424" width="40.7109375" style="579" customWidth="1"/>
    <col min="7425" max="7425" width="8.42578125" style="579" customWidth="1"/>
    <col min="7426" max="7426" width="3.85546875" style="579" customWidth="1"/>
    <col min="7427" max="7427" width="9.7109375" style="579" customWidth="1"/>
    <col min="7428" max="7428" width="5.140625" style="579" customWidth="1"/>
    <col min="7429" max="7430" width="4.5703125" style="579" customWidth="1"/>
    <col min="7431" max="7676" width="9.140625" style="579"/>
    <col min="7677" max="7677" width="3.28515625" style="579" customWidth="1"/>
    <col min="7678" max="7678" width="7" style="579" bestFit="1" customWidth="1"/>
    <col min="7679" max="7679" width="3.7109375" style="579" bestFit="1" customWidth="1"/>
    <col min="7680" max="7680" width="40.7109375" style="579" customWidth="1"/>
    <col min="7681" max="7681" width="8.42578125" style="579" customWidth="1"/>
    <col min="7682" max="7682" width="3.85546875" style="579" customWidth="1"/>
    <col min="7683" max="7683" width="9.7109375" style="579" customWidth="1"/>
    <col min="7684" max="7684" width="5.140625" style="579" customWidth="1"/>
    <col min="7685" max="7686" width="4.5703125" style="579" customWidth="1"/>
    <col min="7687" max="7932" width="9.140625" style="579"/>
    <col min="7933" max="7933" width="3.28515625" style="579" customWidth="1"/>
    <col min="7934" max="7934" width="7" style="579" bestFit="1" customWidth="1"/>
    <col min="7935" max="7935" width="3.7109375" style="579" bestFit="1" customWidth="1"/>
    <col min="7936" max="7936" width="40.7109375" style="579" customWidth="1"/>
    <col min="7937" max="7937" width="8.42578125" style="579" customWidth="1"/>
    <col min="7938" max="7938" width="3.85546875" style="579" customWidth="1"/>
    <col min="7939" max="7939" width="9.7109375" style="579" customWidth="1"/>
    <col min="7940" max="7940" width="5.140625" style="579" customWidth="1"/>
    <col min="7941" max="7942" width="4.5703125" style="579" customWidth="1"/>
    <col min="7943" max="8188" width="9.140625" style="579"/>
    <col min="8189" max="8189" width="3.28515625" style="579" customWidth="1"/>
    <col min="8190" max="8190" width="7" style="579" bestFit="1" customWidth="1"/>
    <col min="8191" max="8191" width="3.7109375" style="579" bestFit="1" customWidth="1"/>
    <col min="8192" max="8192" width="40.7109375" style="579" customWidth="1"/>
    <col min="8193" max="8193" width="8.42578125" style="579" customWidth="1"/>
    <col min="8194" max="8194" width="3.85546875" style="579" customWidth="1"/>
    <col min="8195" max="8195" width="9.7109375" style="579" customWidth="1"/>
    <col min="8196" max="8196" width="5.140625" style="579" customWidth="1"/>
    <col min="8197" max="8198" width="4.5703125" style="579" customWidth="1"/>
    <col min="8199" max="8444" width="9.140625" style="579"/>
    <col min="8445" max="8445" width="3.28515625" style="579" customWidth="1"/>
    <col min="8446" max="8446" width="7" style="579" bestFit="1" customWidth="1"/>
    <col min="8447" max="8447" width="3.7109375" style="579" bestFit="1" customWidth="1"/>
    <col min="8448" max="8448" width="40.7109375" style="579" customWidth="1"/>
    <col min="8449" max="8449" width="8.42578125" style="579" customWidth="1"/>
    <col min="8450" max="8450" width="3.85546875" style="579" customWidth="1"/>
    <col min="8451" max="8451" width="9.7109375" style="579" customWidth="1"/>
    <col min="8452" max="8452" width="5.140625" style="579" customWidth="1"/>
    <col min="8453" max="8454" width="4.5703125" style="579" customWidth="1"/>
    <col min="8455" max="8700" width="9.140625" style="579"/>
    <col min="8701" max="8701" width="3.28515625" style="579" customWidth="1"/>
    <col min="8702" max="8702" width="7" style="579" bestFit="1" customWidth="1"/>
    <col min="8703" max="8703" width="3.7109375" style="579" bestFit="1" customWidth="1"/>
    <col min="8704" max="8704" width="40.7109375" style="579" customWidth="1"/>
    <col min="8705" max="8705" width="8.42578125" style="579" customWidth="1"/>
    <col min="8706" max="8706" width="3.85546875" style="579" customWidth="1"/>
    <col min="8707" max="8707" width="9.7109375" style="579" customWidth="1"/>
    <col min="8708" max="8708" width="5.140625" style="579" customWidth="1"/>
    <col min="8709" max="8710" width="4.5703125" style="579" customWidth="1"/>
    <col min="8711" max="8956" width="9.140625" style="579"/>
    <col min="8957" max="8957" width="3.28515625" style="579" customWidth="1"/>
    <col min="8958" max="8958" width="7" style="579" bestFit="1" customWidth="1"/>
    <col min="8959" max="8959" width="3.7109375" style="579" bestFit="1" customWidth="1"/>
    <col min="8960" max="8960" width="40.7109375" style="579" customWidth="1"/>
    <col min="8961" max="8961" width="8.42578125" style="579" customWidth="1"/>
    <col min="8962" max="8962" width="3.85546875" style="579" customWidth="1"/>
    <col min="8963" max="8963" width="9.7109375" style="579" customWidth="1"/>
    <col min="8964" max="8964" width="5.140625" style="579" customWidth="1"/>
    <col min="8965" max="8966" width="4.5703125" style="579" customWidth="1"/>
    <col min="8967" max="9212" width="9.140625" style="579"/>
    <col min="9213" max="9213" width="3.28515625" style="579" customWidth="1"/>
    <col min="9214" max="9214" width="7" style="579" bestFit="1" customWidth="1"/>
    <col min="9215" max="9215" width="3.7109375" style="579" bestFit="1" customWidth="1"/>
    <col min="9216" max="9216" width="40.7109375" style="579" customWidth="1"/>
    <col min="9217" max="9217" width="8.42578125" style="579" customWidth="1"/>
    <col min="9218" max="9218" width="3.85546875" style="579" customWidth="1"/>
    <col min="9219" max="9219" width="9.7109375" style="579" customWidth="1"/>
    <col min="9220" max="9220" width="5.140625" style="579" customWidth="1"/>
    <col min="9221" max="9222" width="4.5703125" style="579" customWidth="1"/>
    <col min="9223" max="9468" width="9.140625" style="579"/>
    <col min="9469" max="9469" width="3.28515625" style="579" customWidth="1"/>
    <col min="9470" max="9470" width="7" style="579" bestFit="1" customWidth="1"/>
    <col min="9471" max="9471" width="3.7109375" style="579" bestFit="1" customWidth="1"/>
    <col min="9472" max="9472" width="40.7109375" style="579" customWidth="1"/>
    <col min="9473" max="9473" width="8.42578125" style="579" customWidth="1"/>
    <col min="9474" max="9474" width="3.85546875" style="579" customWidth="1"/>
    <col min="9475" max="9475" width="9.7109375" style="579" customWidth="1"/>
    <col min="9476" max="9476" width="5.140625" style="579" customWidth="1"/>
    <col min="9477" max="9478" width="4.5703125" style="579" customWidth="1"/>
    <col min="9479" max="9724" width="9.140625" style="579"/>
    <col min="9725" max="9725" width="3.28515625" style="579" customWidth="1"/>
    <col min="9726" max="9726" width="7" style="579" bestFit="1" customWidth="1"/>
    <col min="9727" max="9727" width="3.7109375" style="579" bestFit="1" customWidth="1"/>
    <col min="9728" max="9728" width="40.7109375" style="579" customWidth="1"/>
    <col min="9729" max="9729" width="8.42578125" style="579" customWidth="1"/>
    <col min="9730" max="9730" width="3.85546875" style="579" customWidth="1"/>
    <col min="9731" max="9731" width="9.7109375" style="579" customWidth="1"/>
    <col min="9732" max="9732" width="5.140625" style="579" customWidth="1"/>
    <col min="9733" max="9734" width="4.5703125" style="579" customWidth="1"/>
    <col min="9735" max="9980" width="9.140625" style="579"/>
    <col min="9981" max="9981" width="3.28515625" style="579" customWidth="1"/>
    <col min="9982" max="9982" width="7" style="579" bestFit="1" customWidth="1"/>
    <col min="9983" max="9983" width="3.7109375" style="579" bestFit="1" customWidth="1"/>
    <col min="9984" max="9984" width="40.7109375" style="579" customWidth="1"/>
    <col min="9985" max="9985" width="8.42578125" style="579" customWidth="1"/>
    <col min="9986" max="9986" width="3.85546875" style="579" customWidth="1"/>
    <col min="9987" max="9987" width="9.7109375" style="579" customWidth="1"/>
    <col min="9988" max="9988" width="5.140625" style="579" customWidth="1"/>
    <col min="9989" max="9990" width="4.5703125" style="579" customWidth="1"/>
    <col min="9991" max="10236" width="9.140625" style="579"/>
    <col min="10237" max="10237" width="3.28515625" style="579" customWidth="1"/>
    <col min="10238" max="10238" width="7" style="579" bestFit="1" customWidth="1"/>
    <col min="10239" max="10239" width="3.7109375" style="579" bestFit="1" customWidth="1"/>
    <col min="10240" max="10240" width="40.7109375" style="579" customWidth="1"/>
    <col min="10241" max="10241" width="8.42578125" style="579" customWidth="1"/>
    <col min="10242" max="10242" width="3.85546875" style="579" customWidth="1"/>
    <col min="10243" max="10243" width="9.7109375" style="579" customWidth="1"/>
    <col min="10244" max="10244" width="5.140625" style="579" customWidth="1"/>
    <col min="10245" max="10246" width="4.5703125" style="579" customWidth="1"/>
    <col min="10247" max="10492" width="9.140625" style="579"/>
    <col min="10493" max="10493" width="3.28515625" style="579" customWidth="1"/>
    <col min="10494" max="10494" width="7" style="579" bestFit="1" customWidth="1"/>
    <col min="10495" max="10495" width="3.7109375" style="579" bestFit="1" customWidth="1"/>
    <col min="10496" max="10496" width="40.7109375" style="579" customWidth="1"/>
    <col min="10497" max="10497" width="8.42578125" style="579" customWidth="1"/>
    <col min="10498" max="10498" width="3.85546875" style="579" customWidth="1"/>
    <col min="10499" max="10499" width="9.7109375" style="579" customWidth="1"/>
    <col min="10500" max="10500" width="5.140625" style="579" customWidth="1"/>
    <col min="10501" max="10502" width="4.5703125" style="579" customWidth="1"/>
    <col min="10503" max="10748" width="9.140625" style="579"/>
    <col min="10749" max="10749" width="3.28515625" style="579" customWidth="1"/>
    <col min="10750" max="10750" width="7" style="579" bestFit="1" customWidth="1"/>
    <col min="10751" max="10751" width="3.7109375" style="579" bestFit="1" customWidth="1"/>
    <col min="10752" max="10752" width="40.7109375" style="579" customWidth="1"/>
    <col min="10753" max="10753" width="8.42578125" style="579" customWidth="1"/>
    <col min="10754" max="10754" width="3.85546875" style="579" customWidth="1"/>
    <col min="10755" max="10755" width="9.7109375" style="579" customWidth="1"/>
    <col min="10756" max="10756" width="5.140625" style="579" customWidth="1"/>
    <col min="10757" max="10758" width="4.5703125" style="579" customWidth="1"/>
    <col min="10759" max="11004" width="9.140625" style="579"/>
    <col min="11005" max="11005" width="3.28515625" style="579" customWidth="1"/>
    <col min="11006" max="11006" width="7" style="579" bestFit="1" customWidth="1"/>
    <col min="11007" max="11007" width="3.7109375" style="579" bestFit="1" customWidth="1"/>
    <col min="11008" max="11008" width="40.7109375" style="579" customWidth="1"/>
    <col min="11009" max="11009" width="8.42578125" style="579" customWidth="1"/>
    <col min="11010" max="11010" width="3.85546875" style="579" customWidth="1"/>
    <col min="11011" max="11011" width="9.7109375" style="579" customWidth="1"/>
    <col min="11012" max="11012" width="5.140625" style="579" customWidth="1"/>
    <col min="11013" max="11014" width="4.5703125" style="579" customWidth="1"/>
    <col min="11015" max="11260" width="9.140625" style="579"/>
    <col min="11261" max="11261" width="3.28515625" style="579" customWidth="1"/>
    <col min="11262" max="11262" width="7" style="579" bestFit="1" customWidth="1"/>
    <col min="11263" max="11263" width="3.7109375" style="579" bestFit="1" customWidth="1"/>
    <col min="11264" max="11264" width="40.7109375" style="579" customWidth="1"/>
    <col min="11265" max="11265" width="8.42578125" style="579" customWidth="1"/>
    <col min="11266" max="11266" width="3.85546875" style="579" customWidth="1"/>
    <col min="11267" max="11267" width="9.7109375" style="579" customWidth="1"/>
    <col min="11268" max="11268" width="5.140625" style="579" customWidth="1"/>
    <col min="11269" max="11270" width="4.5703125" style="579" customWidth="1"/>
    <col min="11271" max="11516" width="9.140625" style="579"/>
    <col min="11517" max="11517" width="3.28515625" style="579" customWidth="1"/>
    <col min="11518" max="11518" width="7" style="579" bestFit="1" customWidth="1"/>
    <col min="11519" max="11519" width="3.7109375" style="579" bestFit="1" customWidth="1"/>
    <col min="11520" max="11520" width="40.7109375" style="579" customWidth="1"/>
    <col min="11521" max="11521" width="8.42578125" style="579" customWidth="1"/>
    <col min="11522" max="11522" width="3.85546875" style="579" customWidth="1"/>
    <col min="11523" max="11523" width="9.7109375" style="579" customWidth="1"/>
    <col min="11524" max="11524" width="5.140625" style="579" customWidth="1"/>
    <col min="11525" max="11526" width="4.5703125" style="579" customWidth="1"/>
    <col min="11527" max="11772" width="9.140625" style="579"/>
    <col min="11773" max="11773" width="3.28515625" style="579" customWidth="1"/>
    <col min="11774" max="11774" width="7" style="579" bestFit="1" customWidth="1"/>
    <col min="11775" max="11775" width="3.7109375" style="579" bestFit="1" customWidth="1"/>
    <col min="11776" max="11776" width="40.7109375" style="579" customWidth="1"/>
    <col min="11777" max="11777" width="8.42578125" style="579" customWidth="1"/>
    <col min="11778" max="11778" width="3.85546875" style="579" customWidth="1"/>
    <col min="11779" max="11779" width="9.7109375" style="579" customWidth="1"/>
    <col min="11780" max="11780" width="5.140625" style="579" customWidth="1"/>
    <col min="11781" max="11782" width="4.5703125" style="579" customWidth="1"/>
    <col min="11783" max="12028" width="9.140625" style="579"/>
    <col min="12029" max="12029" width="3.28515625" style="579" customWidth="1"/>
    <col min="12030" max="12030" width="7" style="579" bestFit="1" customWidth="1"/>
    <col min="12031" max="12031" width="3.7109375" style="579" bestFit="1" customWidth="1"/>
    <col min="12032" max="12032" width="40.7109375" style="579" customWidth="1"/>
    <col min="12033" max="12033" width="8.42578125" style="579" customWidth="1"/>
    <col min="12034" max="12034" width="3.85546875" style="579" customWidth="1"/>
    <col min="12035" max="12035" width="9.7109375" style="579" customWidth="1"/>
    <col min="12036" max="12036" width="5.140625" style="579" customWidth="1"/>
    <col min="12037" max="12038" width="4.5703125" style="579" customWidth="1"/>
    <col min="12039" max="12284" width="9.140625" style="579"/>
    <col min="12285" max="12285" width="3.28515625" style="579" customWidth="1"/>
    <col min="12286" max="12286" width="7" style="579" bestFit="1" customWidth="1"/>
    <col min="12287" max="12287" width="3.7109375" style="579" bestFit="1" customWidth="1"/>
    <col min="12288" max="12288" width="40.7109375" style="579" customWidth="1"/>
    <col min="12289" max="12289" width="8.42578125" style="579" customWidth="1"/>
    <col min="12290" max="12290" width="3.85546875" style="579" customWidth="1"/>
    <col min="12291" max="12291" width="9.7109375" style="579" customWidth="1"/>
    <col min="12292" max="12292" width="5.140625" style="579" customWidth="1"/>
    <col min="12293" max="12294" width="4.5703125" style="579" customWidth="1"/>
    <col min="12295" max="12540" width="9.140625" style="579"/>
    <col min="12541" max="12541" width="3.28515625" style="579" customWidth="1"/>
    <col min="12542" max="12542" width="7" style="579" bestFit="1" customWidth="1"/>
    <col min="12543" max="12543" width="3.7109375" style="579" bestFit="1" customWidth="1"/>
    <col min="12544" max="12544" width="40.7109375" style="579" customWidth="1"/>
    <col min="12545" max="12545" width="8.42578125" style="579" customWidth="1"/>
    <col min="12546" max="12546" width="3.85546875" style="579" customWidth="1"/>
    <col min="12547" max="12547" width="9.7109375" style="579" customWidth="1"/>
    <col min="12548" max="12548" width="5.140625" style="579" customWidth="1"/>
    <col min="12549" max="12550" width="4.5703125" style="579" customWidth="1"/>
    <col min="12551" max="12796" width="9.140625" style="579"/>
    <col min="12797" max="12797" width="3.28515625" style="579" customWidth="1"/>
    <col min="12798" max="12798" width="7" style="579" bestFit="1" customWidth="1"/>
    <col min="12799" max="12799" width="3.7109375" style="579" bestFit="1" customWidth="1"/>
    <col min="12800" max="12800" width="40.7109375" style="579" customWidth="1"/>
    <col min="12801" max="12801" width="8.42578125" style="579" customWidth="1"/>
    <col min="12802" max="12802" width="3.85546875" style="579" customWidth="1"/>
    <col min="12803" max="12803" width="9.7109375" style="579" customWidth="1"/>
    <col min="12804" max="12804" width="5.140625" style="579" customWidth="1"/>
    <col min="12805" max="12806" width="4.5703125" style="579" customWidth="1"/>
    <col min="12807" max="13052" width="9.140625" style="579"/>
    <col min="13053" max="13053" width="3.28515625" style="579" customWidth="1"/>
    <col min="13054" max="13054" width="7" style="579" bestFit="1" customWidth="1"/>
    <col min="13055" max="13055" width="3.7109375" style="579" bestFit="1" customWidth="1"/>
    <col min="13056" max="13056" width="40.7109375" style="579" customWidth="1"/>
    <col min="13057" max="13057" width="8.42578125" style="579" customWidth="1"/>
    <col min="13058" max="13058" width="3.85546875" style="579" customWidth="1"/>
    <col min="13059" max="13059" width="9.7109375" style="579" customWidth="1"/>
    <col min="13060" max="13060" width="5.140625" style="579" customWidth="1"/>
    <col min="13061" max="13062" width="4.5703125" style="579" customWidth="1"/>
    <col min="13063" max="13308" width="9.140625" style="579"/>
    <col min="13309" max="13309" width="3.28515625" style="579" customWidth="1"/>
    <col min="13310" max="13310" width="7" style="579" bestFit="1" customWidth="1"/>
    <col min="13311" max="13311" width="3.7109375" style="579" bestFit="1" customWidth="1"/>
    <col min="13312" max="13312" width="40.7109375" style="579" customWidth="1"/>
    <col min="13313" max="13313" width="8.42578125" style="579" customWidth="1"/>
    <col min="13314" max="13314" width="3.85546875" style="579" customWidth="1"/>
    <col min="13315" max="13315" width="9.7109375" style="579" customWidth="1"/>
    <col min="13316" max="13316" width="5.140625" style="579" customWidth="1"/>
    <col min="13317" max="13318" width="4.5703125" style="579" customWidth="1"/>
    <col min="13319" max="13564" width="9.140625" style="579"/>
    <col min="13565" max="13565" width="3.28515625" style="579" customWidth="1"/>
    <col min="13566" max="13566" width="7" style="579" bestFit="1" customWidth="1"/>
    <col min="13567" max="13567" width="3.7109375" style="579" bestFit="1" customWidth="1"/>
    <col min="13568" max="13568" width="40.7109375" style="579" customWidth="1"/>
    <col min="13569" max="13569" width="8.42578125" style="579" customWidth="1"/>
    <col min="13570" max="13570" width="3.85546875" style="579" customWidth="1"/>
    <col min="13571" max="13571" width="9.7109375" style="579" customWidth="1"/>
    <col min="13572" max="13572" width="5.140625" style="579" customWidth="1"/>
    <col min="13573" max="13574" width="4.5703125" style="579" customWidth="1"/>
    <col min="13575" max="13820" width="9.140625" style="579"/>
    <col min="13821" max="13821" width="3.28515625" style="579" customWidth="1"/>
    <col min="13822" max="13822" width="7" style="579" bestFit="1" customWidth="1"/>
    <col min="13823" max="13823" width="3.7109375" style="579" bestFit="1" customWidth="1"/>
    <col min="13824" max="13824" width="40.7109375" style="579" customWidth="1"/>
    <col min="13825" max="13825" width="8.42578125" style="579" customWidth="1"/>
    <col min="13826" max="13826" width="3.85546875" style="579" customWidth="1"/>
    <col min="13827" max="13827" width="9.7109375" style="579" customWidth="1"/>
    <col min="13828" max="13828" width="5.140625" style="579" customWidth="1"/>
    <col min="13829" max="13830" width="4.5703125" style="579" customWidth="1"/>
    <col min="13831" max="14076" width="9.140625" style="579"/>
    <col min="14077" max="14077" width="3.28515625" style="579" customWidth="1"/>
    <col min="14078" max="14078" width="7" style="579" bestFit="1" customWidth="1"/>
    <col min="14079" max="14079" width="3.7109375" style="579" bestFit="1" customWidth="1"/>
    <col min="14080" max="14080" width="40.7109375" style="579" customWidth="1"/>
    <col min="14081" max="14081" width="8.42578125" style="579" customWidth="1"/>
    <col min="14082" max="14082" width="3.85546875" style="579" customWidth="1"/>
    <col min="14083" max="14083" width="9.7109375" style="579" customWidth="1"/>
    <col min="14084" max="14084" width="5.140625" style="579" customWidth="1"/>
    <col min="14085" max="14086" width="4.5703125" style="579" customWidth="1"/>
    <col min="14087" max="14332" width="9.140625" style="579"/>
    <col min="14333" max="14333" width="3.28515625" style="579" customWidth="1"/>
    <col min="14334" max="14334" width="7" style="579" bestFit="1" customWidth="1"/>
    <col min="14335" max="14335" width="3.7109375" style="579" bestFit="1" customWidth="1"/>
    <col min="14336" max="14336" width="40.7109375" style="579" customWidth="1"/>
    <col min="14337" max="14337" width="8.42578125" style="579" customWidth="1"/>
    <col min="14338" max="14338" width="3.85546875" style="579" customWidth="1"/>
    <col min="14339" max="14339" width="9.7109375" style="579" customWidth="1"/>
    <col min="14340" max="14340" width="5.140625" style="579" customWidth="1"/>
    <col min="14341" max="14342" width="4.5703125" style="579" customWidth="1"/>
    <col min="14343" max="14588" width="9.140625" style="579"/>
    <col min="14589" max="14589" width="3.28515625" style="579" customWidth="1"/>
    <col min="14590" max="14590" width="7" style="579" bestFit="1" customWidth="1"/>
    <col min="14591" max="14591" width="3.7109375" style="579" bestFit="1" customWidth="1"/>
    <col min="14592" max="14592" width="40.7109375" style="579" customWidth="1"/>
    <col min="14593" max="14593" width="8.42578125" style="579" customWidth="1"/>
    <col min="14594" max="14594" width="3.85546875" style="579" customWidth="1"/>
    <col min="14595" max="14595" width="9.7109375" style="579" customWidth="1"/>
    <col min="14596" max="14596" width="5.140625" style="579" customWidth="1"/>
    <col min="14597" max="14598" width="4.5703125" style="579" customWidth="1"/>
    <col min="14599" max="14844" width="9.140625" style="579"/>
    <col min="14845" max="14845" width="3.28515625" style="579" customWidth="1"/>
    <col min="14846" max="14846" width="7" style="579" bestFit="1" customWidth="1"/>
    <col min="14847" max="14847" width="3.7109375" style="579" bestFit="1" customWidth="1"/>
    <col min="14848" max="14848" width="40.7109375" style="579" customWidth="1"/>
    <col min="14849" max="14849" width="8.42578125" style="579" customWidth="1"/>
    <col min="14850" max="14850" width="3.85546875" style="579" customWidth="1"/>
    <col min="14851" max="14851" width="9.7109375" style="579" customWidth="1"/>
    <col min="14852" max="14852" width="5.140625" style="579" customWidth="1"/>
    <col min="14853" max="14854" width="4.5703125" style="579" customWidth="1"/>
    <col min="14855" max="15100" width="9.140625" style="579"/>
    <col min="15101" max="15101" width="3.28515625" style="579" customWidth="1"/>
    <col min="15102" max="15102" width="7" style="579" bestFit="1" customWidth="1"/>
    <col min="15103" max="15103" width="3.7109375" style="579" bestFit="1" customWidth="1"/>
    <col min="15104" max="15104" width="40.7109375" style="579" customWidth="1"/>
    <col min="15105" max="15105" width="8.42578125" style="579" customWidth="1"/>
    <col min="15106" max="15106" width="3.85546875" style="579" customWidth="1"/>
    <col min="15107" max="15107" width="9.7109375" style="579" customWidth="1"/>
    <col min="15108" max="15108" width="5.140625" style="579" customWidth="1"/>
    <col min="15109" max="15110" width="4.5703125" style="579" customWidth="1"/>
    <col min="15111" max="15356" width="9.140625" style="579"/>
    <col min="15357" max="15357" width="3.28515625" style="579" customWidth="1"/>
    <col min="15358" max="15358" width="7" style="579" bestFit="1" customWidth="1"/>
    <col min="15359" max="15359" width="3.7109375" style="579" bestFit="1" customWidth="1"/>
    <col min="15360" max="15360" width="40.7109375" style="579" customWidth="1"/>
    <col min="15361" max="15361" width="8.42578125" style="579" customWidth="1"/>
    <col min="15362" max="15362" width="3.85546875" style="579" customWidth="1"/>
    <col min="15363" max="15363" width="9.7109375" style="579" customWidth="1"/>
    <col min="15364" max="15364" width="5.140625" style="579" customWidth="1"/>
    <col min="15365" max="15366" width="4.5703125" style="579" customWidth="1"/>
    <col min="15367" max="15612" width="9.140625" style="579"/>
    <col min="15613" max="15613" width="3.28515625" style="579" customWidth="1"/>
    <col min="15614" max="15614" width="7" style="579" bestFit="1" customWidth="1"/>
    <col min="15615" max="15615" width="3.7109375" style="579" bestFit="1" customWidth="1"/>
    <col min="15616" max="15616" width="40.7109375" style="579" customWidth="1"/>
    <col min="15617" max="15617" width="8.42578125" style="579" customWidth="1"/>
    <col min="15618" max="15618" width="3.85546875" style="579" customWidth="1"/>
    <col min="15619" max="15619" width="9.7109375" style="579" customWidth="1"/>
    <col min="15620" max="15620" width="5.140625" style="579" customWidth="1"/>
    <col min="15621" max="15622" width="4.5703125" style="579" customWidth="1"/>
    <col min="15623" max="15868" width="9.140625" style="579"/>
    <col min="15869" max="15869" width="3.28515625" style="579" customWidth="1"/>
    <col min="15870" max="15870" width="7" style="579" bestFit="1" customWidth="1"/>
    <col min="15871" max="15871" width="3.7109375" style="579" bestFit="1" customWidth="1"/>
    <col min="15872" max="15872" width="40.7109375" style="579" customWidth="1"/>
    <col min="15873" max="15873" width="8.42578125" style="579" customWidth="1"/>
    <col min="15874" max="15874" width="3.85546875" style="579" customWidth="1"/>
    <col min="15875" max="15875" width="9.7109375" style="579" customWidth="1"/>
    <col min="15876" max="15876" width="5.140625" style="579" customWidth="1"/>
    <col min="15877" max="15878" width="4.5703125" style="579" customWidth="1"/>
    <col min="15879" max="16124" width="9.140625" style="579"/>
    <col min="16125" max="16125" width="3.28515625" style="579" customWidth="1"/>
    <col min="16126" max="16126" width="7" style="579" bestFit="1" customWidth="1"/>
    <col min="16127" max="16127" width="3.7109375" style="579" bestFit="1" customWidth="1"/>
    <col min="16128" max="16128" width="40.7109375" style="579" customWidth="1"/>
    <col min="16129" max="16129" width="8.42578125" style="579" customWidth="1"/>
    <col min="16130" max="16130" width="3.85546875" style="579" customWidth="1"/>
    <col min="16131" max="16131" width="9.7109375" style="579" customWidth="1"/>
    <col min="16132" max="16132" width="5.140625" style="579" customWidth="1"/>
    <col min="16133" max="16134" width="4.5703125" style="579" customWidth="1"/>
    <col min="16135" max="16384" width="9.140625" style="579"/>
  </cols>
  <sheetData>
    <row r="1" spans="1:7" ht="21" customHeight="1">
      <c r="A1" s="700" t="s">
        <v>676</v>
      </c>
      <c r="B1" s="700"/>
      <c r="C1" s="700"/>
      <c r="D1" s="700"/>
      <c r="E1" s="580"/>
      <c r="F1" s="580"/>
      <c r="G1" s="580"/>
    </row>
    <row r="2" spans="1:7" ht="31.5">
      <c r="A2" s="581" t="s">
        <v>612</v>
      </c>
      <c r="B2" s="582" t="s">
        <v>104</v>
      </c>
      <c r="C2" s="582"/>
      <c r="D2" s="582" t="s">
        <v>613</v>
      </c>
      <c r="E2" s="584"/>
      <c r="F2" s="584"/>
    </row>
    <row r="3" spans="1:7" ht="24.75" customHeight="1">
      <c r="A3" s="585">
        <v>1</v>
      </c>
      <c r="B3" s="586"/>
      <c r="C3" s="586"/>
      <c r="D3" s="587" t="s">
        <v>614</v>
      </c>
    </row>
    <row r="4" spans="1:7" s="589" customFormat="1" ht="24.75" customHeight="1">
      <c r="A4" s="583"/>
      <c r="B4" s="594">
        <f>+[152]SUP_PILLAR_DE!I5</f>
        <v>0.33800000000000002</v>
      </c>
      <c r="C4" s="592" t="str">
        <f>+[152]SUP_PILLAR_DE!J5</f>
        <v>m3</v>
      </c>
      <c r="D4" s="587" t="s">
        <v>615</v>
      </c>
      <c r="E4" s="588"/>
      <c r="F4" s="588"/>
    </row>
    <row r="5" spans="1:7" s="589" customFormat="1" ht="24.75" customHeight="1">
      <c r="A5" s="583">
        <v>2</v>
      </c>
      <c r="B5" s="594">
        <f>+[152]SUP_PILLAR_DE!I6</f>
        <v>5.6000000000000001E-2</v>
      </c>
      <c r="C5" s="592" t="str">
        <f>+[152]SUP_PILLAR_DE!J6</f>
        <v>m3</v>
      </c>
      <c r="D5" s="593" t="s">
        <v>616</v>
      </c>
      <c r="E5" s="588"/>
      <c r="F5" s="588"/>
    </row>
    <row r="6" spans="1:7" s="589" customFormat="1" ht="24.75" customHeight="1">
      <c r="A6" s="583">
        <v>3</v>
      </c>
      <c r="B6" s="594"/>
      <c r="C6" s="592"/>
      <c r="D6" s="593" t="s">
        <v>617</v>
      </c>
      <c r="E6" s="584"/>
      <c r="F6" s="584"/>
    </row>
    <row r="7" spans="1:7" s="589" customFormat="1" ht="24.75" customHeight="1">
      <c r="A7" s="583"/>
      <c r="B7" s="594">
        <f>+[152]SUP_PILLAR_DE!I8</f>
        <v>7.1999999999999995E-2</v>
      </c>
      <c r="C7" s="592" t="str">
        <f>+[152]SUP_PILLAR_DE!J8</f>
        <v>m3</v>
      </c>
      <c r="D7" s="587" t="s">
        <v>618</v>
      </c>
      <c r="E7" s="584"/>
      <c r="F7" s="584"/>
    </row>
    <row r="8" spans="1:7" s="589" customFormat="1" ht="24.75" customHeight="1">
      <c r="A8" s="583"/>
      <c r="B8" s="594">
        <f>+[152]SUP_PILLAR_DE!I9</f>
        <v>6.0999999999999999E-2</v>
      </c>
      <c r="C8" s="592" t="str">
        <f>+[152]SUP_PILLAR_DE!J9</f>
        <v>m3</v>
      </c>
      <c r="D8" s="587" t="s">
        <v>619</v>
      </c>
      <c r="E8" s="584"/>
      <c r="F8" s="584"/>
    </row>
    <row r="9" spans="1:7" s="589" customFormat="1" ht="24.75" customHeight="1">
      <c r="A9" s="583"/>
      <c r="B9" s="594">
        <f>+[152]SUP_PILLAR_DE!I10</f>
        <v>0.182</v>
      </c>
      <c r="C9" s="592" t="str">
        <f>+[152]SUP_PILLAR_DE!J10</f>
        <v>m3</v>
      </c>
      <c r="D9" s="587" t="s">
        <v>620</v>
      </c>
      <c r="E9" s="584"/>
      <c r="F9" s="584"/>
    </row>
    <row r="10" spans="1:7" s="589" customFormat="1" ht="24.75" customHeight="1">
      <c r="A10" s="583">
        <v>4</v>
      </c>
      <c r="B10" s="594"/>
      <c r="C10" s="592"/>
      <c r="D10" s="593" t="s">
        <v>621</v>
      </c>
      <c r="E10" s="584"/>
      <c r="F10" s="584"/>
    </row>
    <row r="11" spans="1:7" s="589" customFormat="1" ht="24.75" customHeight="1">
      <c r="A11" s="583" t="s">
        <v>74</v>
      </c>
      <c r="B11" s="594">
        <f>+[152]SUP_PILLAR_DE!I12</f>
        <v>0.48</v>
      </c>
      <c r="C11" s="592" t="str">
        <f>+[152]SUP_PILLAR_DE!J12</f>
        <v>m2</v>
      </c>
      <c r="D11" s="587" t="s">
        <v>622</v>
      </c>
      <c r="E11" s="584"/>
      <c r="F11" s="584"/>
    </row>
    <row r="12" spans="1:7" s="589" customFormat="1" ht="24.75" customHeight="1">
      <c r="A12" s="590"/>
      <c r="B12" s="594"/>
      <c r="C12" s="592"/>
      <c r="D12" s="593" t="s">
        <v>623</v>
      </c>
      <c r="E12" s="584"/>
      <c r="F12" s="584"/>
    </row>
    <row r="13" spans="1:7" s="589" customFormat="1" ht="24.75" customHeight="1">
      <c r="A13" s="583" t="s">
        <v>131</v>
      </c>
      <c r="B13" s="594">
        <f>+[152]SUP_PILLAR_DE!I14</f>
        <v>2.16</v>
      </c>
      <c r="C13" s="592" t="str">
        <f>+[152]SUP_PILLAR_DE!J14</f>
        <v>m2</v>
      </c>
      <c r="D13" s="587" t="s">
        <v>624</v>
      </c>
      <c r="E13" s="584"/>
      <c r="F13" s="584"/>
    </row>
    <row r="14" spans="1:7" ht="24.75" customHeight="1">
      <c r="A14" s="585"/>
      <c r="B14" s="594"/>
      <c r="C14" s="592"/>
      <c r="D14" s="587"/>
      <c r="E14" s="591"/>
      <c r="F14" s="591"/>
    </row>
    <row r="15" spans="1:7" ht="35.25" customHeight="1">
      <c r="A15" s="585">
        <v>5</v>
      </c>
      <c r="B15" s="594"/>
      <c r="C15" s="592"/>
      <c r="D15" s="587" t="s">
        <v>625</v>
      </c>
      <c r="E15" s="591"/>
      <c r="F15" s="591"/>
    </row>
    <row r="16" spans="1:7" ht="17.25" customHeight="1">
      <c r="A16" s="585"/>
      <c r="B16" s="594">
        <f>+[152]SUP_PILLAR_DE!I27</f>
        <v>21.152000000000001</v>
      </c>
      <c r="C16" s="592" t="s">
        <v>54</v>
      </c>
      <c r="D16" s="587" t="s">
        <v>626</v>
      </c>
      <c r="E16" s="591"/>
      <c r="F16" s="591"/>
    </row>
  </sheetData>
  <mergeCells count="1">
    <mergeCell ref="A1:D1"/>
  </mergeCells>
  <pageMargins left="1.8897637795275593" right="0.70866141732283472" top="0.74803149606299213" bottom="1.0236220472440944" header="0.31496062992125984" footer="0.51181102362204722"/>
  <pageSetup paperSize="9" orientation="landscape" r:id="rId1"/>
  <headerFooter>
    <oddHeader>&amp;RWSIS to Thenkarai - Sothuparai</oddHeader>
    <oddFooter>&amp;LContractor&amp;C&amp;P&amp;RSd/-Chief Engineer,TWAD,Madurai</oddFooter>
  </headerFooter>
</worksheet>
</file>

<file path=xl/worksheets/sheet12.xml><?xml version="1.0" encoding="utf-8"?>
<worksheet xmlns="http://schemas.openxmlformats.org/spreadsheetml/2006/main" xmlns:r="http://schemas.openxmlformats.org/officeDocument/2006/relationships">
  <sheetPr codeName="Sheet10">
    <tabColor rgb="FFFF0000"/>
  </sheetPr>
  <dimension ref="A1:HP54"/>
  <sheetViews>
    <sheetView showZeros="0" view="pageBreakPreview" topLeftCell="A12" zoomScale="110" zoomScaleSheetLayoutView="110" zoomScalePageLayoutView="60" workbookViewId="0">
      <selection activeCell="B16" sqref="B16"/>
    </sheetView>
  </sheetViews>
  <sheetFormatPr defaultRowHeight="12.75"/>
  <cols>
    <col min="1" max="1" width="4.42578125" style="24" customWidth="1"/>
    <col min="2" max="2" width="34.28515625" style="25" customWidth="1"/>
    <col min="3" max="3" width="9.140625" style="17"/>
    <col min="4" max="4" width="5.140625" style="17" bestFit="1" customWidth="1"/>
    <col min="5" max="5" width="14.140625" style="24" customWidth="1"/>
    <col min="6" max="6" width="10.5703125" style="24" customWidth="1"/>
    <col min="7" max="7" width="10.42578125" style="17" customWidth="1"/>
    <col min="8" max="8" width="29.42578125" style="17" customWidth="1"/>
    <col min="9" max="9" width="12.42578125" style="17" customWidth="1"/>
    <col min="10" max="10" width="11.140625" style="94" customWidth="1"/>
    <col min="11" max="11" width="11.7109375" style="17" customWidth="1"/>
    <col min="12" max="12" width="9" style="94" customWidth="1"/>
    <col min="13" max="13" width="9.5703125" style="17" customWidth="1"/>
    <col min="14" max="14" width="9.42578125" style="94" customWidth="1"/>
    <col min="15" max="224" width="9.140625" style="17"/>
    <col min="225" max="16384" width="9.140625" style="27"/>
  </cols>
  <sheetData>
    <row r="1" spans="1:224" s="26" customFormat="1" ht="20.25" customHeight="1">
      <c r="A1" s="702" t="s">
        <v>237</v>
      </c>
      <c r="B1" s="702"/>
      <c r="C1" s="231"/>
      <c r="D1" s="231"/>
      <c r="E1" s="231"/>
      <c r="F1" s="231"/>
      <c r="G1" s="231"/>
      <c r="H1" s="231"/>
      <c r="I1" s="231"/>
      <c r="J1" s="93"/>
      <c r="K1" s="19"/>
      <c r="L1" s="93"/>
      <c r="M1" s="19"/>
      <c r="N1" s="93"/>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c r="FQ1" s="19"/>
      <c r="FR1" s="19"/>
      <c r="FS1" s="19"/>
      <c r="FT1" s="19"/>
      <c r="FU1" s="19"/>
      <c r="FV1" s="19"/>
      <c r="FW1" s="19"/>
      <c r="FX1" s="19"/>
      <c r="FY1" s="19"/>
      <c r="FZ1" s="19"/>
      <c r="GA1" s="19"/>
      <c r="GB1" s="19"/>
      <c r="GC1" s="19"/>
      <c r="GD1" s="19"/>
      <c r="GE1" s="19"/>
      <c r="GF1" s="19"/>
      <c r="GG1" s="19"/>
      <c r="GH1" s="19"/>
      <c r="GI1" s="19"/>
      <c r="GJ1" s="19"/>
      <c r="GK1" s="19"/>
      <c r="GL1" s="19"/>
      <c r="GM1" s="19"/>
      <c r="GN1" s="19"/>
      <c r="GO1" s="19"/>
      <c r="GP1" s="19"/>
      <c r="GQ1" s="19"/>
      <c r="GR1" s="19"/>
      <c r="GS1" s="19"/>
      <c r="GT1" s="19"/>
      <c r="GU1" s="19"/>
      <c r="GV1" s="19"/>
      <c r="GW1" s="19"/>
      <c r="GX1" s="19"/>
      <c r="GY1" s="19"/>
      <c r="GZ1" s="19"/>
      <c r="HA1" s="19"/>
      <c r="HB1" s="19"/>
      <c r="HC1" s="19"/>
      <c r="HD1" s="19"/>
      <c r="HE1" s="19"/>
      <c r="HF1" s="19"/>
      <c r="HG1" s="19"/>
      <c r="HH1" s="19"/>
      <c r="HI1" s="19"/>
      <c r="HJ1" s="19"/>
      <c r="HK1" s="19"/>
      <c r="HL1" s="19"/>
      <c r="HM1" s="19"/>
      <c r="HN1" s="19"/>
      <c r="HO1" s="19"/>
      <c r="HP1" s="19"/>
    </row>
    <row r="2" spans="1:224" ht="142.5" customHeight="1">
      <c r="A2" s="708" t="str">
        <f>'A 8_Proom'!A2:B2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708"/>
      <c r="C2" s="232"/>
      <c r="D2" s="232"/>
      <c r="E2" s="232"/>
      <c r="F2" s="232"/>
      <c r="G2" s="232"/>
      <c r="H2" s="232"/>
      <c r="I2" s="232"/>
      <c r="J2" s="703" t="s">
        <v>71</v>
      </c>
      <c r="K2" s="703"/>
      <c r="L2" s="703"/>
      <c r="M2" s="703"/>
      <c r="N2" s="703"/>
    </row>
    <row r="3" spans="1:224" ht="75.75" customHeight="1">
      <c r="A3" s="709" t="s">
        <v>472</v>
      </c>
      <c r="B3" s="709"/>
      <c r="C3" s="233"/>
      <c r="D3" s="233"/>
      <c r="E3" s="233"/>
      <c r="F3" s="233"/>
      <c r="G3" s="233"/>
      <c r="H3" s="233"/>
      <c r="I3" s="233"/>
    </row>
    <row r="4" spans="1:224" ht="31.5" customHeight="1">
      <c r="A4" s="704" t="s">
        <v>24</v>
      </c>
      <c r="B4" s="705" t="s">
        <v>25</v>
      </c>
      <c r="C4" s="705" t="s">
        <v>26</v>
      </c>
      <c r="D4" s="705"/>
      <c r="E4" s="706" t="s">
        <v>27</v>
      </c>
      <c r="F4" s="705" t="s">
        <v>28</v>
      </c>
      <c r="G4" s="654" t="s">
        <v>193</v>
      </c>
      <c r="H4" s="654"/>
      <c r="I4" s="710" t="s">
        <v>29</v>
      </c>
      <c r="J4" s="701" t="s">
        <v>151</v>
      </c>
      <c r="K4" s="701" t="s">
        <v>215</v>
      </c>
      <c r="L4" s="701" t="s">
        <v>463</v>
      </c>
      <c r="M4" s="701" t="s">
        <v>456</v>
      </c>
      <c r="N4" s="707" t="s">
        <v>30</v>
      </c>
    </row>
    <row r="5" spans="1:224" ht="45" customHeight="1">
      <c r="A5" s="704"/>
      <c r="B5" s="705"/>
      <c r="C5" s="705"/>
      <c r="D5" s="705"/>
      <c r="E5" s="706"/>
      <c r="F5" s="705"/>
      <c r="G5" s="333" t="s">
        <v>194</v>
      </c>
      <c r="H5" s="333" t="s">
        <v>195</v>
      </c>
      <c r="I5" s="711"/>
      <c r="J5" s="701"/>
      <c r="K5" s="701"/>
      <c r="L5" s="701"/>
      <c r="M5" s="701"/>
      <c r="N5" s="707"/>
    </row>
    <row r="6" spans="1:224" ht="105.75" customHeight="1">
      <c r="A6" s="95">
        <v>1</v>
      </c>
      <c r="B6" s="96" t="s">
        <v>657</v>
      </c>
      <c r="C6" s="97"/>
      <c r="D6" s="88"/>
      <c r="E6" s="86" t="s">
        <v>124</v>
      </c>
      <c r="F6" s="86"/>
      <c r="G6" s="98"/>
      <c r="H6" s="98"/>
      <c r="I6" s="99"/>
      <c r="J6" s="101"/>
      <c r="K6" s="101"/>
      <c r="L6" s="101"/>
      <c r="M6" s="100"/>
      <c r="N6" s="101">
        <f t="shared" ref="N6:N52" si="0">SUM(J6:M6)</f>
        <v>0</v>
      </c>
    </row>
    <row r="7" spans="1:224" ht="39" customHeight="1">
      <c r="A7" s="20" t="s">
        <v>34</v>
      </c>
      <c r="B7" s="14" t="s">
        <v>56</v>
      </c>
      <c r="C7" s="21">
        <f t="shared" ref="C7:C11" si="1">N7</f>
        <v>5.8890000000000002</v>
      </c>
      <c r="D7" s="22" t="s">
        <v>35</v>
      </c>
      <c r="E7" s="23"/>
      <c r="F7" s="23" t="s">
        <v>36</v>
      </c>
      <c r="G7" s="31"/>
      <c r="H7" s="31"/>
      <c r="I7" s="16">
        <f t="shared" ref="I7:I11" si="2">ROUND(C7*G7,2)</f>
        <v>0</v>
      </c>
      <c r="J7" s="102">
        <v>5.0220000000000002</v>
      </c>
      <c r="K7" s="102">
        <v>0.86699999999999999</v>
      </c>
      <c r="L7" s="102"/>
      <c r="M7" s="104"/>
      <c r="N7" s="102">
        <f t="shared" si="0"/>
        <v>5.8890000000000002</v>
      </c>
    </row>
    <row r="8" spans="1:224" ht="36.75" customHeight="1">
      <c r="A8" s="20" t="s">
        <v>37</v>
      </c>
      <c r="B8" s="14" t="s">
        <v>517</v>
      </c>
      <c r="C8" s="21">
        <f t="shared" si="1"/>
        <v>40.68</v>
      </c>
      <c r="D8" s="22" t="s">
        <v>35</v>
      </c>
      <c r="E8" s="23"/>
      <c r="F8" s="23" t="s">
        <v>36</v>
      </c>
      <c r="G8" s="31"/>
      <c r="H8" s="31"/>
      <c r="I8" s="16">
        <f t="shared" si="2"/>
        <v>0</v>
      </c>
      <c r="J8" s="102"/>
      <c r="K8" s="102"/>
      <c r="L8" s="102">
        <v>40.68</v>
      </c>
      <c r="M8" s="102"/>
      <c r="N8" s="102">
        <f t="shared" si="0"/>
        <v>40.68</v>
      </c>
    </row>
    <row r="9" spans="1:224" ht="81.75" customHeight="1">
      <c r="A9" s="20">
        <v>2</v>
      </c>
      <c r="B9" s="14" t="s">
        <v>655</v>
      </c>
      <c r="C9" s="21">
        <f t="shared" si="1"/>
        <v>0</v>
      </c>
      <c r="D9" s="22"/>
      <c r="E9" s="23" t="s">
        <v>124</v>
      </c>
      <c r="F9" s="23"/>
      <c r="G9" s="31"/>
      <c r="H9" s="103"/>
      <c r="I9" s="16">
        <f t="shared" si="2"/>
        <v>0</v>
      </c>
      <c r="J9" s="102"/>
      <c r="K9" s="102"/>
      <c r="L9" s="102"/>
      <c r="M9" s="102"/>
      <c r="N9" s="102">
        <f t="shared" si="0"/>
        <v>0</v>
      </c>
    </row>
    <row r="10" spans="1:224" ht="39" customHeight="1">
      <c r="A10" s="20" t="s">
        <v>34</v>
      </c>
      <c r="B10" s="14" t="s">
        <v>56</v>
      </c>
      <c r="C10" s="21">
        <f t="shared" si="1"/>
        <v>61.02</v>
      </c>
      <c r="D10" s="22" t="s">
        <v>35</v>
      </c>
      <c r="E10" s="23"/>
      <c r="F10" s="23" t="s">
        <v>36</v>
      </c>
      <c r="G10" s="31"/>
      <c r="H10" s="31"/>
      <c r="I10" s="16">
        <f t="shared" si="2"/>
        <v>0</v>
      </c>
      <c r="J10" s="102"/>
      <c r="K10" s="102"/>
      <c r="L10" s="102">
        <v>61.02</v>
      </c>
      <c r="M10" s="104"/>
      <c r="N10" s="102">
        <f t="shared" si="0"/>
        <v>61.02</v>
      </c>
    </row>
    <row r="11" spans="1:224" ht="93.75" customHeight="1">
      <c r="A11" s="20">
        <v>3</v>
      </c>
      <c r="B11" s="14" t="s">
        <v>214</v>
      </c>
      <c r="C11" s="21">
        <f t="shared" si="1"/>
        <v>0</v>
      </c>
      <c r="D11" s="22"/>
      <c r="E11" s="23" t="s">
        <v>124</v>
      </c>
      <c r="F11" s="23"/>
      <c r="G11" s="31"/>
      <c r="H11" s="103"/>
      <c r="I11" s="16">
        <f t="shared" si="2"/>
        <v>0</v>
      </c>
      <c r="J11" s="102"/>
      <c r="K11" s="102"/>
      <c r="L11" s="102"/>
      <c r="M11" s="102"/>
      <c r="N11" s="102">
        <f t="shared" si="0"/>
        <v>0</v>
      </c>
    </row>
    <row r="12" spans="1:224" ht="39" customHeight="1">
      <c r="A12" s="20" t="s">
        <v>34</v>
      </c>
      <c r="B12" s="14" t="s">
        <v>56</v>
      </c>
      <c r="C12" s="21">
        <f t="shared" ref="C12:C18" si="3">N12</f>
        <v>101.7</v>
      </c>
      <c r="D12" s="22" t="s">
        <v>35</v>
      </c>
      <c r="E12" s="23"/>
      <c r="F12" s="23" t="s">
        <v>36</v>
      </c>
      <c r="G12" s="31"/>
      <c r="H12" s="31"/>
      <c r="I12" s="16">
        <f t="shared" ref="I12:I18" si="4">ROUND(C12*G12,2)</f>
        <v>0</v>
      </c>
      <c r="J12" s="102"/>
      <c r="K12" s="102"/>
      <c r="L12" s="102">
        <v>101.7</v>
      </c>
      <c r="M12" s="104"/>
      <c r="N12" s="102">
        <f t="shared" si="0"/>
        <v>101.7</v>
      </c>
    </row>
    <row r="13" spans="1:224" ht="79.5" customHeight="1">
      <c r="A13" s="297">
        <v>4</v>
      </c>
      <c r="B13" s="298" t="s">
        <v>677</v>
      </c>
      <c r="C13" s="21">
        <f t="shared" si="3"/>
        <v>0</v>
      </c>
      <c r="D13" s="22"/>
      <c r="E13" s="23" t="s">
        <v>124</v>
      </c>
      <c r="F13" s="23"/>
      <c r="G13" s="31"/>
      <c r="H13" s="103"/>
      <c r="I13" s="16">
        <f t="shared" si="4"/>
        <v>0</v>
      </c>
      <c r="J13" s="102"/>
      <c r="K13" s="102"/>
      <c r="L13" s="102"/>
      <c r="M13" s="102"/>
      <c r="N13" s="102">
        <f t="shared" si="0"/>
        <v>0</v>
      </c>
    </row>
    <row r="14" spans="1:224" ht="39" customHeight="1">
      <c r="A14" s="20" t="s">
        <v>34</v>
      </c>
      <c r="B14" s="14" t="s">
        <v>458</v>
      </c>
      <c r="C14" s="21">
        <f t="shared" si="3"/>
        <v>32.792999999999999</v>
      </c>
      <c r="D14" s="22" t="s">
        <v>35</v>
      </c>
      <c r="E14" s="23"/>
      <c r="F14" s="23" t="s">
        <v>36</v>
      </c>
      <c r="G14" s="31"/>
      <c r="H14" s="31"/>
      <c r="I14" s="16">
        <f t="shared" si="4"/>
        <v>0</v>
      </c>
      <c r="J14" s="102">
        <v>28.457999999999998</v>
      </c>
      <c r="K14" s="102">
        <v>4.335</v>
      </c>
      <c r="L14" s="102"/>
      <c r="M14" s="102"/>
      <c r="N14" s="102">
        <f t="shared" si="0"/>
        <v>32.792999999999999</v>
      </c>
    </row>
    <row r="15" spans="1:224" ht="39" customHeight="1">
      <c r="A15" s="20" t="s">
        <v>37</v>
      </c>
      <c r="B15" s="14" t="s">
        <v>467</v>
      </c>
      <c r="C15" s="21">
        <f t="shared" ref="C15" si="5">N15</f>
        <v>436.54900000000004</v>
      </c>
      <c r="D15" s="22" t="s">
        <v>35</v>
      </c>
      <c r="E15" s="23"/>
      <c r="F15" s="23" t="s">
        <v>36</v>
      </c>
      <c r="G15" s="31"/>
      <c r="H15" s="31"/>
      <c r="I15" s="16">
        <f t="shared" ref="I15" si="6">ROUND(C15*G15,2)</f>
        <v>0</v>
      </c>
      <c r="J15" s="102"/>
      <c r="K15" s="102"/>
      <c r="L15" s="102">
        <v>122.04</v>
      </c>
      <c r="M15" s="102">
        <v>314.50900000000001</v>
      </c>
      <c r="N15" s="102">
        <f t="shared" si="0"/>
        <v>436.54900000000004</v>
      </c>
    </row>
    <row r="16" spans="1:224" ht="39" customHeight="1">
      <c r="A16" s="20" t="s">
        <v>39</v>
      </c>
      <c r="B16" s="14" t="s">
        <v>457</v>
      </c>
      <c r="C16" s="21">
        <f t="shared" si="3"/>
        <v>1.6739999999999999</v>
      </c>
      <c r="D16" s="22" t="s">
        <v>35</v>
      </c>
      <c r="E16" s="23"/>
      <c r="F16" s="23" t="s">
        <v>36</v>
      </c>
      <c r="G16" s="31"/>
      <c r="H16" s="31"/>
      <c r="I16" s="16">
        <f t="shared" si="4"/>
        <v>0</v>
      </c>
      <c r="J16" s="102">
        <v>1.6739999999999999</v>
      </c>
      <c r="K16" s="102"/>
      <c r="L16" s="102"/>
      <c r="M16" s="102"/>
      <c r="N16" s="102">
        <f t="shared" si="0"/>
        <v>1.6739999999999999</v>
      </c>
    </row>
    <row r="17" spans="1:14" ht="39" customHeight="1">
      <c r="A17" s="20" t="s">
        <v>41</v>
      </c>
      <c r="B17" s="14" t="s">
        <v>468</v>
      </c>
      <c r="C17" s="21">
        <f t="shared" si="3"/>
        <v>196.56800000000001</v>
      </c>
      <c r="D17" s="22" t="s">
        <v>35</v>
      </c>
      <c r="E17" s="23"/>
      <c r="F17" s="23" t="s">
        <v>36</v>
      </c>
      <c r="G17" s="31"/>
      <c r="H17" s="31"/>
      <c r="I17" s="16">
        <f t="shared" si="4"/>
        <v>0</v>
      </c>
      <c r="J17" s="102"/>
      <c r="K17" s="102"/>
      <c r="L17" s="102"/>
      <c r="M17" s="102">
        <v>196.56800000000001</v>
      </c>
      <c r="N17" s="102">
        <f t="shared" si="0"/>
        <v>196.56800000000001</v>
      </c>
    </row>
    <row r="18" spans="1:14" ht="86.25" customHeight="1">
      <c r="A18" s="20">
        <v>5</v>
      </c>
      <c r="B18" s="14" t="s">
        <v>459</v>
      </c>
      <c r="C18" s="21">
        <f t="shared" si="3"/>
        <v>26.533000000000001</v>
      </c>
      <c r="D18" s="22" t="s">
        <v>35</v>
      </c>
      <c r="E18" s="23" t="s">
        <v>33</v>
      </c>
      <c r="F18" s="23" t="s">
        <v>36</v>
      </c>
      <c r="G18" s="31"/>
      <c r="H18" s="31"/>
      <c r="I18" s="16">
        <f t="shared" si="4"/>
        <v>0</v>
      </c>
      <c r="J18" s="102">
        <v>2.5110000000000001</v>
      </c>
      <c r="K18" s="102">
        <v>0.434</v>
      </c>
      <c r="L18" s="102"/>
      <c r="M18" s="102">
        <v>23.588000000000001</v>
      </c>
      <c r="N18" s="102">
        <f t="shared" si="0"/>
        <v>26.533000000000001</v>
      </c>
    </row>
    <row r="19" spans="1:14" ht="102" customHeight="1">
      <c r="A19" s="20">
        <v>6</v>
      </c>
      <c r="B19" s="14" t="s">
        <v>678</v>
      </c>
      <c r="C19" s="21"/>
      <c r="D19" s="22"/>
      <c r="E19" s="23" t="s">
        <v>32</v>
      </c>
      <c r="F19" s="23"/>
      <c r="G19" s="103"/>
      <c r="H19" s="103"/>
      <c r="I19" s="16"/>
      <c r="J19" s="102"/>
      <c r="K19" s="102"/>
      <c r="L19" s="102"/>
      <c r="M19" s="104"/>
      <c r="N19" s="102">
        <f t="shared" si="0"/>
        <v>0</v>
      </c>
    </row>
    <row r="20" spans="1:14" ht="42.75" customHeight="1">
      <c r="A20" s="20" t="s">
        <v>34</v>
      </c>
      <c r="B20" s="14" t="s">
        <v>460</v>
      </c>
      <c r="C20" s="21">
        <f>N20</f>
        <v>26.099</v>
      </c>
      <c r="D20" s="22" t="s">
        <v>35</v>
      </c>
      <c r="E20" s="23"/>
      <c r="F20" s="23" t="s">
        <v>36</v>
      </c>
      <c r="G20" s="31"/>
      <c r="H20" s="31"/>
      <c r="I20" s="16">
        <f>ROUND(C20*G20,2)</f>
        <v>0</v>
      </c>
      <c r="J20" s="102">
        <v>2.5110000000000001</v>
      </c>
      <c r="K20" s="102"/>
      <c r="L20" s="102"/>
      <c r="M20" s="102">
        <v>23.588000000000001</v>
      </c>
      <c r="N20" s="102">
        <f t="shared" si="0"/>
        <v>26.099</v>
      </c>
    </row>
    <row r="21" spans="1:14" ht="42.75" customHeight="1">
      <c r="A21" s="20" t="s">
        <v>37</v>
      </c>
      <c r="B21" s="14" t="s">
        <v>152</v>
      </c>
      <c r="C21" s="21">
        <f>N21</f>
        <v>30.944000000000003</v>
      </c>
      <c r="D21" s="22" t="s">
        <v>35</v>
      </c>
      <c r="E21" s="23"/>
      <c r="F21" s="23" t="s">
        <v>36</v>
      </c>
      <c r="G21" s="31"/>
      <c r="H21" s="31"/>
      <c r="I21" s="16">
        <f>ROUND(C21*G21,2)</f>
        <v>0</v>
      </c>
      <c r="J21" s="102"/>
      <c r="K21" s="102">
        <v>0.434</v>
      </c>
      <c r="L21" s="102">
        <v>30.51</v>
      </c>
      <c r="M21" s="102"/>
      <c r="N21" s="102">
        <f t="shared" si="0"/>
        <v>30.944000000000003</v>
      </c>
    </row>
    <row r="22" spans="1:14" ht="202.5" customHeight="1">
      <c r="A22" s="20">
        <v>7</v>
      </c>
      <c r="B22" s="14" t="s">
        <v>461</v>
      </c>
      <c r="C22" s="21"/>
      <c r="D22" s="22"/>
      <c r="E22" s="23" t="s">
        <v>110</v>
      </c>
      <c r="F22" s="23"/>
      <c r="G22" s="103"/>
      <c r="H22" s="103"/>
      <c r="I22" s="16"/>
      <c r="J22" s="102"/>
      <c r="K22" s="102"/>
      <c r="L22" s="102"/>
      <c r="M22" s="104"/>
      <c r="N22" s="102">
        <f t="shared" si="0"/>
        <v>0</v>
      </c>
    </row>
    <row r="23" spans="1:14" ht="42.75" customHeight="1">
      <c r="A23" s="20" t="s">
        <v>34</v>
      </c>
      <c r="B23" s="14" t="s">
        <v>153</v>
      </c>
      <c r="C23" s="21">
        <f>N23</f>
        <v>106.32300000000001</v>
      </c>
      <c r="D23" s="22" t="s">
        <v>35</v>
      </c>
      <c r="E23" s="23"/>
      <c r="F23" s="23" t="s">
        <v>36</v>
      </c>
      <c r="G23" s="31"/>
      <c r="H23" s="31"/>
      <c r="I23" s="16">
        <f>ROUND(C23*G23,2)</f>
        <v>0</v>
      </c>
      <c r="J23" s="102">
        <v>2.1160000000000001</v>
      </c>
      <c r="K23" s="102">
        <f>0.479+0.099</f>
        <v>0.57799999999999996</v>
      </c>
      <c r="L23" s="102">
        <v>88.62</v>
      </c>
      <c r="M23" s="102">
        <v>15.009</v>
      </c>
      <c r="N23" s="102">
        <f t="shared" si="0"/>
        <v>106.32300000000001</v>
      </c>
    </row>
    <row r="24" spans="1:14" ht="42.75" customHeight="1">
      <c r="A24" s="20" t="s">
        <v>37</v>
      </c>
      <c r="B24" s="14" t="s">
        <v>154</v>
      </c>
      <c r="C24" s="21">
        <f>N24</f>
        <v>127.78</v>
      </c>
      <c r="D24" s="22" t="s">
        <v>35</v>
      </c>
      <c r="E24" s="23"/>
      <c r="F24" s="23" t="s">
        <v>36</v>
      </c>
      <c r="G24" s="31"/>
      <c r="H24" s="31"/>
      <c r="I24" s="16">
        <f>ROUND(C24*G24,2)</f>
        <v>0</v>
      </c>
      <c r="J24" s="102">
        <v>1.931</v>
      </c>
      <c r="K24" s="102"/>
      <c r="L24" s="102"/>
      <c r="M24" s="102">
        <v>125.849</v>
      </c>
      <c r="N24" s="102">
        <f t="shared" si="0"/>
        <v>127.78</v>
      </c>
    </row>
    <row r="25" spans="1:14" ht="42.75" customHeight="1">
      <c r="A25" s="20" t="s">
        <v>39</v>
      </c>
      <c r="B25" s="14" t="s">
        <v>38</v>
      </c>
      <c r="C25" s="21">
        <f>N25</f>
        <v>166.64099999999999</v>
      </c>
      <c r="D25" s="22" t="s">
        <v>35</v>
      </c>
      <c r="E25" s="23"/>
      <c r="F25" s="23" t="s">
        <v>36</v>
      </c>
      <c r="G25" s="31"/>
      <c r="H25" s="31"/>
      <c r="I25" s="16">
        <f>ROUND(C25*G25,2)</f>
        <v>0</v>
      </c>
      <c r="J25" s="102">
        <v>14.111000000000001</v>
      </c>
      <c r="K25" s="102">
        <f>0.36+1.068+0.188</f>
        <v>1.6159999999999999</v>
      </c>
      <c r="L25" s="102">
        <v>109.21</v>
      </c>
      <c r="M25" s="102">
        <v>41.704000000000001</v>
      </c>
      <c r="N25" s="102">
        <f t="shared" si="0"/>
        <v>166.64099999999999</v>
      </c>
    </row>
    <row r="26" spans="1:14" ht="169.5" customHeight="1">
      <c r="A26" s="20">
        <v>8</v>
      </c>
      <c r="B26" s="14" t="s">
        <v>57</v>
      </c>
      <c r="C26" s="21"/>
      <c r="D26" s="22"/>
      <c r="E26" s="23" t="s">
        <v>58</v>
      </c>
      <c r="F26" s="23"/>
      <c r="G26" s="103"/>
      <c r="H26" s="103"/>
      <c r="I26" s="16"/>
      <c r="J26" s="102"/>
      <c r="K26" s="102"/>
      <c r="L26" s="102"/>
      <c r="M26" s="104"/>
      <c r="N26" s="102">
        <f t="shared" si="0"/>
        <v>0</v>
      </c>
    </row>
    <row r="27" spans="1:14" ht="42.75" customHeight="1">
      <c r="A27" s="20" t="s">
        <v>34</v>
      </c>
      <c r="B27" s="14" t="s">
        <v>155</v>
      </c>
      <c r="C27" s="21">
        <f t="shared" ref="C27:C45" si="7">N27</f>
        <v>429.44900000000001</v>
      </c>
      <c r="D27" s="22" t="s">
        <v>40</v>
      </c>
      <c r="E27" s="23"/>
      <c r="F27" s="23" t="s">
        <v>59</v>
      </c>
      <c r="G27" s="31"/>
      <c r="H27" s="31"/>
      <c r="I27" s="16">
        <f t="shared" ref="I27:I34" si="8">ROUND(C27*G27,2)</f>
        <v>0</v>
      </c>
      <c r="J27" s="102">
        <v>60.776000000000003</v>
      </c>
      <c r="K27" s="102">
        <v>12.5</v>
      </c>
      <c r="L27" s="102">
        <v>351.61</v>
      </c>
      <c r="M27" s="102">
        <v>4.5629999999999997</v>
      </c>
      <c r="N27" s="102">
        <f t="shared" si="0"/>
        <v>429.44900000000001</v>
      </c>
    </row>
    <row r="28" spans="1:14" ht="42.75" customHeight="1">
      <c r="A28" s="20" t="s">
        <v>37</v>
      </c>
      <c r="B28" s="14" t="s">
        <v>156</v>
      </c>
      <c r="C28" s="21">
        <f t="shared" si="7"/>
        <v>311.95999999999998</v>
      </c>
      <c r="D28" s="22" t="s">
        <v>40</v>
      </c>
      <c r="E28" s="23"/>
      <c r="F28" s="23" t="s">
        <v>59</v>
      </c>
      <c r="G28" s="31"/>
      <c r="H28" s="31"/>
      <c r="I28" s="31">
        <f t="shared" si="8"/>
        <v>0</v>
      </c>
      <c r="J28" s="102"/>
      <c r="K28" s="102"/>
      <c r="L28" s="102">
        <v>188.75</v>
      </c>
      <c r="M28" s="102">
        <v>123.21</v>
      </c>
      <c r="N28" s="102">
        <f t="shared" si="0"/>
        <v>311.95999999999998</v>
      </c>
    </row>
    <row r="29" spans="1:14" ht="42.75" customHeight="1">
      <c r="A29" s="20" t="s">
        <v>39</v>
      </c>
      <c r="B29" s="14" t="s">
        <v>157</v>
      </c>
      <c r="C29" s="21">
        <f t="shared" si="7"/>
        <v>53.4</v>
      </c>
      <c r="D29" s="22" t="s">
        <v>40</v>
      </c>
      <c r="E29" s="23"/>
      <c r="F29" s="23" t="s">
        <v>59</v>
      </c>
      <c r="G29" s="31"/>
      <c r="H29" s="31"/>
      <c r="I29" s="16">
        <f t="shared" si="8"/>
        <v>0</v>
      </c>
      <c r="J29" s="102">
        <v>23.04</v>
      </c>
      <c r="K29" s="102">
        <v>5.76</v>
      </c>
      <c r="L29" s="102"/>
      <c r="M29" s="102">
        <v>24.6</v>
      </c>
      <c r="N29" s="102">
        <f t="shared" si="0"/>
        <v>53.4</v>
      </c>
    </row>
    <row r="30" spans="1:14" ht="42.75" customHeight="1">
      <c r="A30" s="20" t="s">
        <v>41</v>
      </c>
      <c r="B30" s="14" t="s">
        <v>158</v>
      </c>
      <c r="C30" s="21">
        <f t="shared" si="7"/>
        <v>0.84</v>
      </c>
      <c r="D30" s="22" t="s">
        <v>40</v>
      </c>
      <c r="E30" s="23"/>
      <c r="F30" s="23" t="s">
        <v>59</v>
      </c>
      <c r="G30" s="31"/>
      <c r="H30" s="31"/>
      <c r="I30" s="16">
        <f t="shared" si="8"/>
        <v>0</v>
      </c>
      <c r="J30" s="102"/>
      <c r="K30" s="102">
        <v>0.84</v>
      </c>
      <c r="L30" s="102"/>
      <c r="M30" s="102"/>
      <c r="N30" s="102">
        <f t="shared" si="0"/>
        <v>0.84</v>
      </c>
    </row>
    <row r="31" spans="1:14" ht="42.75" customHeight="1">
      <c r="A31" s="20" t="s">
        <v>42</v>
      </c>
      <c r="B31" s="14" t="s">
        <v>159</v>
      </c>
      <c r="C31" s="21">
        <f t="shared" si="7"/>
        <v>285.55399999999997</v>
      </c>
      <c r="D31" s="22" t="s">
        <v>40</v>
      </c>
      <c r="E31" s="23"/>
      <c r="F31" s="23" t="s">
        <v>59</v>
      </c>
      <c r="G31" s="31"/>
      <c r="H31" s="31"/>
      <c r="I31" s="16">
        <f t="shared" si="8"/>
        <v>0</v>
      </c>
      <c r="J31" s="102">
        <v>37.83</v>
      </c>
      <c r="K31" s="102"/>
      <c r="L31" s="102"/>
      <c r="M31" s="102">
        <v>247.72399999999999</v>
      </c>
      <c r="N31" s="102">
        <f t="shared" si="0"/>
        <v>285.55399999999997</v>
      </c>
    </row>
    <row r="32" spans="1:14" ht="42.75" customHeight="1">
      <c r="A32" s="20" t="s">
        <v>64</v>
      </c>
      <c r="B32" s="14" t="s">
        <v>160</v>
      </c>
      <c r="C32" s="21">
        <f t="shared" si="7"/>
        <v>125.339</v>
      </c>
      <c r="D32" s="22" t="s">
        <v>40</v>
      </c>
      <c r="E32" s="23"/>
      <c r="F32" s="23" t="s">
        <v>59</v>
      </c>
      <c r="G32" s="31"/>
      <c r="H32" s="31"/>
      <c r="I32" s="16">
        <f t="shared" si="8"/>
        <v>0</v>
      </c>
      <c r="J32" s="102">
        <v>0.94299999999999995</v>
      </c>
      <c r="K32" s="102"/>
      <c r="L32" s="102"/>
      <c r="M32" s="102">
        <v>124.396</v>
      </c>
      <c r="N32" s="102">
        <f t="shared" si="0"/>
        <v>125.339</v>
      </c>
    </row>
    <row r="33" spans="1:14" ht="42.75" customHeight="1">
      <c r="A33" s="20" t="s">
        <v>72</v>
      </c>
      <c r="B33" s="14" t="s">
        <v>161</v>
      </c>
      <c r="C33" s="21">
        <f t="shared" si="7"/>
        <v>9.7230000000000008</v>
      </c>
      <c r="D33" s="22" t="s">
        <v>40</v>
      </c>
      <c r="E33" s="23"/>
      <c r="F33" s="23" t="s">
        <v>59</v>
      </c>
      <c r="G33" s="31"/>
      <c r="H33" s="31"/>
      <c r="I33" s="31">
        <f t="shared" si="8"/>
        <v>0</v>
      </c>
      <c r="J33" s="102">
        <v>7.5410000000000004</v>
      </c>
      <c r="K33" s="102"/>
      <c r="L33" s="102"/>
      <c r="M33" s="102">
        <v>2.1819999999999999</v>
      </c>
      <c r="N33" s="102">
        <f t="shared" si="0"/>
        <v>9.7230000000000008</v>
      </c>
    </row>
    <row r="34" spans="1:14" ht="42.75" customHeight="1">
      <c r="A34" s="20" t="s">
        <v>73</v>
      </c>
      <c r="B34" s="14" t="s">
        <v>162</v>
      </c>
      <c r="C34" s="21">
        <f t="shared" si="7"/>
        <v>0.94299999999999995</v>
      </c>
      <c r="D34" s="22" t="s">
        <v>40</v>
      </c>
      <c r="E34" s="23"/>
      <c r="F34" s="23" t="s">
        <v>59</v>
      </c>
      <c r="G34" s="31"/>
      <c r="H34" s="31"/>
      <c r="I34" s="31">
        <f t="shared" si="8"/>
        <v>0</v>
      </c>
      <c r="J34" s="102">
        <v>0.94299999999999995</v>
      </c>
      <c r="K34" s="102"/>
      <c r="L34" s="102"/>
      <c r="M34" s="102"/>
      <c r="N34" s="102">
        <f t="shared" si="0"/>
        <v>0.94299999999999995</v>
      </c>
    </row>
    <row r="35" spans="1:14" s="17" customFormat="1" ht="85.5" customHeight="1">
      <c r="A35" s="20">
        <v>9</v>
      </c>
      <c r="B35" s="14" t="s">
        <v>125</v>
      </c>
      <c r="C35" s="21">
        <f t="shared" si="7"/>
        <v>432.66399999999999</v>
      </c>
      <c r="D35" s="22" t="s">
        <v>43</v>
      </c>
      <c r="E35" s="23" t="s">
        <v>110</v>
      </c>
      <c r="F35" s="23" t="s">
        <v>126</v>
      </c>
      <c r="G35" s="31"/>
      <c r="H35" s="31"/>
      <c r="I35" s="31">
        <f>ROUND(C35*G35,2)</f>
        <v>0</v>
      </c>
      <c r="J35" s="357">
        <f>ROUND((19*1.1/1.15),3)</f>
        <v>18.173999999999999</v>
      </c>
      <c r="K35" s="357">
        <f>ROUND((5*1.1/1.15),3)</f>
        <v>4.7830000000000004</v>
      </c>
      <c r="L35" s="357">
        <f>ROUND((269*1.1/1.15),3)</f>
        <v>257.30399999999997</v>
      </c>
      <c r="M35" s="357">
        <f>ROUND((159.33*1.1/1.15),3)</f>
        <v>152.40299999999999</v>
      </c>
      <c r="N35" s="102">
        <f t="shared" si="0"/>
        <v>432.66399999999999</v>
      </c>
    </row>
    <row r="36" spans="1:14" s="17" customFormat="1" ht="108" customHeight="1">
      <c r="A36" s="20">
        <v>10</v>
      </c>
      <c r="B36" s="14" t="s">
        <v>465</v>
      </c>
      <c r="C36" s="21">
        <f t="shared" si="7"/>
        <v>7.4999999999999997E-2</v>
      </c>
      <c r="D36" s="22" t="s">
        <v>31</v>
      </c>
      <c r="E36" s="28" t="s">
        <v>112</v>
      </c>
      <c r="F36" s="28" t="s">
        <v>36</v>
      </c>
      <c r="G36" s="92"/>
      <c r="H36" s="92"/>
      <c r="I36" s="16">
        <f>ROUND(C36*G36,2)</f>
        <v>0</v>
      </c>
      <c r="J36" s="105"/>
      <c r="K36" s="105"/>
      <c r="L36" s="105">
        <v>1.4E-2</v>
      </c>
      <c r="M36" s="105">
        <v>6.0999999999999999E-2</v>
      </c>
      <c r="N36" s="102">
        <f t="shared" si="0"/>
        <v>7.4999999999999997E-2</v>
      </c>
    </row>
    <row r="37" spans="1:14" s="17" customFormat="1" ht="142.5" customHeight="1">
      <c r="A37" s="20">
        <v>11</v>
      </c>
      <c r="B37" s="122" t="s">
        <v>290</v>
      </c>
      <c r="C37" s="21">
        <f t="shared" si="7"/>
        <v>10</v>
      </c>
      <c r="D37" s="22" t="s">
        <v>66</v>
      </c>
      <c r="E37" s="28" t="s">
        <v>113</v>
      </c>
      <c r="F37" s="28" t="s">
        <v>47</v>
      </c>
      <c r="G37" s="92"/>
      <c r="H37" s="92"/>
      <c r="I37" s="16">
        <f>ROUND(C37*G37,2)</f>
        <v>0</v>
      </c>
      <c r="J37" s="105"/>
      <c r="K37" s="105"/>
      <c r="L37" s="105">
        <v>6</v>
      </c>
      <c r="M37" s="105">
        <v>4</v>
      </c>
      <c r="N37" s="102">
        <f t="shared" si="0"/>
        <v>10</v>
      </c>
    </row>
    <row r="38" spans="1:14" s="17" customFormat="1" ht="99.75" customHeight="1">
      <c r="A38" s="20">
        <v>12</v>
      </c>
      <c r="B38" s="13" t="s">
        <v>163</v>
      </c>
      <c r="C38" s="21">
        <f t="shared" si="7"/>
        <v>6</v>
      </c>
      <c r="D38" s="22" t="s">
        <v>62</v>
      </c>
      <c r="E38" s="28" t="s">
        <v>46</v>
      </c>
      <c r="F38" s="28" t="s">
        <v>47</v>
      </c>
      <c r="G38" s="92"/>
      <c r="H38" s="92"/>
      <c r="I38" s="29">
        <f>ROUND((C38*G38),2)</f>
        <v>0</v>
      </c>
      <c r="J38" s="105"/>
      <c r="K38" s="105"/>
      <c r="L38" s="105">
        <v>4</v>
      </c>
      <c r="M38" s="105">
        <v>2</v>
      </c>
      <c r="N38" s="102">
        <f t="shared" si="0"/>
        <v>6</v>
      </c>
    </row>
    <row r="39" spans="1:14" s="17" customFormat="1" ht="243" customHeight="1">
      <c r="A39" s="20">
        <v>13</v>
      </c>
      <c r="B39" s="13" t="s">
        <v>679</v>
      </c>
      <c r="C39" s="21">
        <f t="shared" si="7"/>
        <v>2</v>
      </c>
      <c r="D39" s="22" t="s">
        <v>164</v>
      </c>
      <c r="E39" s="28" t="s">
        <v>656</v>
      </c>
      <c r="F39" s="28" t="s">
        <v>138</v>
      </c>
      <c r="G39" s="92"/>
      <c r="H39" s="92"/>
      <c r="I39" s="29">
        <f>ROUND((C39*G39),2)</f>
        <v>0</v>
      </c>
      <c r="J39" s="105"/>
      <c r="K39" s="105"/>
      <c r="L39" s="105">
        <v>1</v>
      </c>
      <c r="M39" s="105">
        <v>1</v>
      </c>
      <c r="N39" s="102">
        <f t="shared" si="0"/>
        <v>2</v>
      </c>
    </row>
    <row r="40" spans="1:14" s="17" customFormat="1" ht="183" customHeight="1">
      <c r="A40" s="20">
        <v>14</v>
      </c>
      <c r="B40" s="13" t="s">
        <v>469</v>
      </c>
      <c r="C40" s="21">
        <f t="shared" si="7"/>
        <v>0</v>
      </c>
      <c r="D40" s="22"/>
      <c r="E40" s="28" t="s">
        <v>113</v>
      </c>
      <c r="F40" s="28"/>
      <c r="G40" s="92"/>
      <c r="H40" s="92"/>
      <c r="I40" s="29">
        <f>ROUND((C40*G40),2)</f>
        <v>0</v>
      </c>
      <c r="J40" s="105"/>
      <c r="K40" s="105"/>
      <c r="L40" s="105"/>
      <c r="M40" s="105"/>
      <c r="N40" s="102">
        <f t="shared" si="0"/>
        <v>0</v>
      </c>
    </row>
    <row r="41" spans="1:14" s="17" customFormat="1" ht="33" customHeight="1">
      <c r="A41" s="20" t="s">
        <v>34</v>
      </c>
      <c r="B41" s="13" t="s">
        <v>471</v>
      </c>
      <c r="C41" s="21">
        <f t="shared" si="7"/>
        <v>2</v>
      </c>
      <c r="D41" s="22" t="s">
        <v>62</v>
      </c>
      <c r="E41" s="28"/>
      <c r="F41" s="28" t="s">
        <v>47</v>
      </c>
      <c r="G41" s="92"/>
      <c r="H41" s="92"/>
      <c r="I41" s="29">
        <f>ROUND((C41*G41),2)</f>
        <v>0</v>
      </c>
      <c r="J41" s="105"/>
      <c r="K41" s="105"/>
      <c r="L41" s="105">
        <v>2</v>
      </c>
      <c r="M41" s="105"/>
      <c r="N41" s="102">
        <f t="shared" si="0"/>
        <v>2</v>
      </c>
    </row>
    <row r="42" spans="1:14" s="17" customFormat="1" ht="33" customHeight="1">
      <c r="A42" s="20" t="s">
        <v>37</v>
      </c>
      <c r="B42" s="13" t="s">
        <v>470</v>
      </c>
      <c r="C42" s="21">
        <f t="shared" ref="C42" si="9">N42</f>
        <v>1</v>
      </c>
      <c r="D42" s="22" t="s">
        <v>45</v>
      </c>
      <c r="E42" s="28"/>
      <c r="F42" s="28" t="s">
        <v>47</v>
      </c>
      <c r="G42" s="92"/>
      <c r="H42" s="92"/>
      <c r="I42" s="29">
        <f>ROUND((C42*G42),2)</f>
        <v>0</v>
      </c>
      <c r="J42" s="105"/>
      <c r="K42" s="105"/>
      <c r="L42" s="105"/>
      <c r="M42" s="105">
        <v>1</v>
      </c>
      <c r="N42" s="102">
        <f t="shared" si="0"/>
        <v>1</v>
      </c>
    </row>
    <row r="43" spans="1:14" ht="114" customHeight="1">
      <c r="A43" s="20">
        <v>15</v>
      </c>
      <c r="B43" s="14" t="s">
        <v>165</v>
      </c>
      <c r="C43" s="21">
        <f t="shared" si="7"/>
        <v>419.411</v>
      </c>
      <c r="D43" s="22" t="s">
        <v>40</v>
      </c>
      <c r="E43" s="23" t="s">
        <v>111</v>
      </c>
      <c r="F43" s="23" t="s">
        <v>59</v>
      </c>
      <c r="G43" s="31"/>
      <c r="H43" s="31"/>
      <c r="I43" s="31">
        <f t="shared" ref="I43:I45" si="10">ROUND(C43*G43,2)</f>
        <v>0</v>
      </c>
      <c r="J43" s="102">
        <v>111.461</v>
      </c>
      <c r="K43" s="102">
        <v>15.76</v>
      </c>
      <c r="L43" s="102">
        <v>165.89</v>
      </c>
      <c r="M43" s="105">
        <v>126.3</v>
      </c>
      <c r="N43" s="102">
        <f t="shared" si="0"/>
        <v>419.411</v>
      </c>
    </row>
    <row r="44" spans="1:14" ht="96.75" customHeight="1">
      <c r="A44" s="20">
        <v>16</v>
      </c>
      <c r="B44" s="14" t="s">
        <v>115</v>
      </c>
      <c r="C44" s="21">
        <f t="shared" si="7"/>
        <v>268.20100000000002</v>
      </c>
      <c r="D44" s="22" t="s">
        <v>35</v>
      </c>
      <c r="E44" s="23" t="s">
        <v>166</v>
      </c>
      <c r="F44" s="23" t="s">
        <v>36</v>
      </c>
      <c r="G44" s="31"/>
      <c r="H44" s="31"/>
      <c r="I44" s="31">
        <f t="shared" si="10"/>
        <v>0</v>
      </c>
      <c r="J44" s="102">
        <v>25.404</v>
      </c>
      <c r="K44" s="102">
        <v>3.7570000000000001</v>
      </c>
      <c r="L44" s="102">
        <v>206.32</v>
      </c>
      <c r="M44" s="102">
        <v>32.72</v>
      </c>
      <c r="N44" s="102">
        <f t="shared" si="0"/>
        <v>268.20100000000002</v>
      </c>
    </row>
    <row r="45" spans="1:14" ht="107.25" customHeight="1">
      <c r="A45" s="20">
        <v>17</v>
      </c>
      <c r="B45" s="12" t="s">
        <v>224</v>
      </c>
      <c r="C45" s="21">
        <f t="shared" si="7"/>
        <v>6.25</v>
      </c>
      <c r="D45" s="106" t="s">
        <v>167</v>
      </c>
      <c r="E45" s="23" t="s">
        <v>127</v>
      </c>
      <c r="F45" s="23" t="s">
        <v>59</v>
      </c>
      <c r="G45" s="31"/>
      <c r="H45" s="31"/>
      <c r="I45" s="16">
        <f t="shared" si="10"/>
        <v>0</v>
      </c>
      <c r="J45" s="102"/>
      <c r="K45" s="102">
        <v>6.25</v>
      </c>
      <c r="L45" s="102"/>
      <c r="M45" s="104"/>
      <c r="N45" s="102">
        <f t="shared" si="0"/>
        <v>6.25</v>
      </c>
    </row>
    <row r="46" spans="1:14" ht="81" customHeight="1">
      <c r="A46" s="20">
        <v>18</v>
      </c>
      <c r="B46" s="12" t="s">
        <v>462</v>
      </c>
      <c r="C46" s="21">
        <f t="shared" ref="C46:C47" si="11">N46</f>
        <v>2.5</v>
      </c>
      <c r="D46" s="106" t="s">
        <v>167</v>
      </c>
      <c r="E46" s="23" t="s">
        <v>127</v>
      </c>
      <c r="F46" s="23" t="s">
        <v>59</v>
      </c>
      <c r="G46" s="31"/>
      <c r="H46" s="31"/>
      <c r="I46" s="16">
        <f t="shared" ref="I46:I47" si="12">ROUND(C46*G46,2)</f>
        <v>0</v>
      </c>
      <c r="J46" s="102"/>
      <c r="K46" s="102">
        <v>2.5</v>
      </c>
      <c r="L46" s="102"/>
      <c r="M46" s="104"/>
      <c r="N46" s="102">
        <f t="shared" si="0"/>
        <v>2.5</v>
      </c>
    </row>
    <row r="47" spans="1:14" ht="76.5">
      <c r="A47" s="20">
        <v>19</v>
      </c>
      <c r="B47" s="12" t="s">
        <v>374</v>
      </c>
      <c r="C47" s="21">
        <f t="shared" si="11"/>
        <v>1</v>
      </c>
      <c r="D47" s="106" t="s">
        <v>45</v>
      </c>
      <c r="E47" s="23" t="s">
        <v>466</v>
      </c>
      <c r="F47" s="28" t="s">
        <v>47</v>
      </c>
      <c r="G47" s="31"/>
      <c r="H47" s="103"/>
      <c r="I47" s="16">
        <f t="shared" si="12"/>
        <v>0</v>
      </c>
      <c r="J47" s="102"/>
      <c r="K47" s="102"/>
      <c r="L47" s="102">
        <v>1</v>
      </c>
      <c r="M47" s="104"/>
      <c r="N47" s="102">
        <f t="shared" si="0"/>
        <v>1</v>
      </c>
    </row>
    <row r="48" spans="1:14" ht="89.25">
      <c r="A48" s="20">
        <v>20</v>
      </c>
      <c r="B48" s="163" t="s">
        <v>610</v>
      </c>
      <c r="C48" s="21">
        <f t="shared" ref="C48" si="13">N48</f>
        <v>119.13</v>
      </c>
      <c r="D48" s="106" t="s">
        <v>35</v>
      </c>
      <c r="E48" s="23" t="s">
        <v>466</v>
      </c>
      <c r="F48" s="23" t="s">
        <v>36</v>
      </c>
      <c r="G48" s="31"/>
      <c r="H48" s="103"/>
      <c r="I48" s="16">
        <f t="shared" ref="I48" si="14">ROUND(C48*G48,2)</f>
        <v>0</v>
      </c>
      <c r="J48" s="102"/>
      <c r="K48" s="102"/>
      <c r="L48" s="102">
        <v>119.13</v>
      </c>
      <c r="M48" s="104"/>
      <c r="N48" s="102">
        <f t="shared" ref="N48" si="15">SUM(J48:M48)</f>
        <v>119.13</v>
      </c>
    </row>
    <row r="49" spans="1:224" ht="178.5" customHeight="1">
      <c r="A49" s="20">
        <v>21</v>
      </c>
      <c r="B49" s="12" t="s">
        <v>628</v>
      </c>
      <c r="C49" s="21"/>
      <c r="D49" s="106"/>
      <c r="E49" s="23" t="s">
        <v>168</v>
      </c>
      <c r="F49" s="23"/>
      <c r="G49" s="103"/>
      <c r="H49" s="103"/>
      <c r="I49" s="16"/>
      <c r="J49" s="102"/>
      <c r="K49" s="102"/>
      <c r="L49" s="102"/>
      <c r="M49" s="104"/>
      <c r="N49" s="102">
        <f t="shared" si="0"/>
        <v>0</v>
      </c>
    </row>
    <row r="50" spans="1:224" ht="28.5" customHeight="1">
      <c r="A50" s="20" t="s">
        <v>34</v>
      </c>
      <c r="B50" s="14" t="s">
        <v>464</v>
      </c>
      <c r="C50" s="21">
        <f>N50</f>
        <v>1</v>
      </c>
      <c r="D50" s="106" t="s">
        <v>45</v>
      </c>
      <c r="E50" s="23"/>
      <c r="F50" s="23" t="s">
        <v>47</v>
      </c>
      <c r="G50" s="31"/>
      <c r="H50" s="103"/>
      <c r="I50" s="16">
        <f>ROUND(C50*G50,2)</f>
        <v>0</v>
      </c>
      <c r="J50" s="102"/>
      <c r="K50" s="102"/>
      <c r="L50" s="102">
        <v>1</v>
      </c>
      <c r="M50" s="102"/>
      <c r="N50" s="102">
        <f t="shared" si="0"/>
        <v>1</v>
      </c>
    </row>
    <row r="51" spans="1:224" ht="28.5" customHeight="1">
      <c r="A51" s="20" t="s">
        <v>37</v>
      </c>
      <c r="B51" s="14" t="s">
        <v>537</v>
      </c>
      <c r="C51" s="21">
        <f>N51</f>
        <v>1</v>
      </c>
      <c r="D51" s="106" t="s">
        <v>45</v>
      </c>
      <c r="E51" s="23"/>
      <c r="F51" s="23" t="s">
        <v>47</v>
      </c>
      <c r="G51" s="31"/>
      <c r="H51" s="103"/>
      <c r="I51" s="16">
        <f>ROUND(C51*G51,2)</f>
        <v>0</v>
      </c>
      <c r="J51" s="102"/>
      <c r="K51" s="102"/>
      <c r="L51" s="102"/>
      <c r="M51" s="102">
        <v>1</v>
      </c>
      <c r="N51" s="102">
        <f t="shared" ref="N51" si="16">SUM(J51:M51)</f>
        <v>1</v>
      </c>
    </row>
    <row r="52" spans="1:224" s="26" customFormat="1" ht="22.5" customHeight="1">
      <c r="A52" s="335"/>
      <c r="B52" s="107" t="s">
        <v>30</v>
      </c>
      <c r="C52" s="108"/>
      <c r="D52" s="109"/>
      <c r="E52" s="335"/>
      <c r="F52" s="335"/>
      <c r="G52" s="110"/>
      <c r="H52" s="110"/>
      <c r="I52" s="89">
        <f>SUM(I6:I51)</f>
        <v>0</v>
      </c>
      <c r="J52" s="149"/>
      <c r="K52" s="111"/>
      <c r="L52" s="149"/>
      <c r="M52" s="149"/>
      <c r="N52" s="112">
        <f t="shared" si="0"/>
        <v>0</v>
      </c>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c r="CQ52" s="19"/>
      <c r="CR52" s="19"/>
      <c r="CS52" s="19"/>
      <c r="CT52" s="19"/>
      <c r="CU52" s="19"/>
      <c r="CV52" s="19"/>
      <c r="CW52" s="19"/>
      <c r="CX52" s="19"/>
      <c r="CY52" s="19"/>
      <c r="CZ52" s="19"/>
      <c r="DA52" s="19"/>
      <c r="DB52" s="19"/>
      <c r="DC52" s="19"/>
      <c r="DD52" s="19"/>
      <c r="DE52" s="19"/>
      <c r="DF52" s="19"/>
      <c r="DG52" s="19"/>
      <c r="DH52" s="19"/>
      <c r="DI52" s="19"/>
      <c r="DJ52" s="19"/>
      <c r="DK52" s="19"/>
      <c r="DL52" s="19"/>
      <c r="DM52" s="19"/>
      <c r="DN52" s="19"/>
      <c r="DO52" s="19"/>
      <c r="DP52" s="19"/>
      <c r="DQ52" s="19"/>
      <c r="DR52" s="19"/>
      <c r="DS52" s="19"/>
      <c r="DT52" s="19"/>
      <c r="DU52" s="19"/>
      <c r="DV52" s="19"/>
      <c r="DW52" s="19"/>
      <c r="DX52" s="19"/>
      <c r="DY52" s="19"/>
      <c r="DZ52" s="19"/>
      <c r="EA52" s="19"/>
      <c r="EB52" s="19"/>
      <c r="EC52" s="19"/>
      <c r="ED52" s="19"/>
      <c r="EE52" s="19"/>
      <c r="EF52" s="19"/>
      <c r="EG52" s="19"/>
      <c r="EH52" s="19"/>
      <c r="EI52" s="19"/>
      <c r="EJ52" s="19"/>
      <c r="EK52" s="19"/>
      <c r="EL52" s="19"/>
      <c r="EM52" s="19"/>
      <c r="EN52" s="19"/>
      <c r="EO52" s="19"/>
      <c r="EP52" s="19"/>
      <c r="EQ52" s="19"/>
      <c r="ER52" s="19"/>
      <c r="ES52" s="19"/>
      <c r="ET52" s="19"/>
      <c r="EU52" s="19"/>
      <c r="EV52" s="19"/>
      <c r="EW52" s="19"/>
      <c r="EX52" s="19"/>
      <c r="EY52" s="19"/>
      <c r="EZ52" s="19"/>
      <c r="FA52" s="19"/>
      <c r="FB52" s="19"/>
      <c r="FC52" s="19"/>
      <c r="FD52" s="19"/>
      <c r="FE52" s="19"/>
      <c r="FF52" s="19"/>
      <c r="FG52" s="19"/>
      <c r="FH52" s="19"/>
      <c r="FI52" s="19"/>
      <c r="FJ52" s="19"/>
      <c r="FK52" s="19"/>
      <c r="FL52" s="19"/>
      <c r="FM52" s="19"/>
      <c r="FN52" s="19"/>
      <c r="FO52" s="19"/>
      <c r="FP52" s="19"/>
      <c r="FQ52" s="19"/>
      <c r="FR52" s="19"/>
      <c r="FS52" s="19"/>
      <c r="FT52" s="19"/>
      <c r="FU52" s="19"/>
      <c r="FV52" s="19"/>
      <c r="FW52" s="19"/>
      <c r="FX52" s="19"/>
      <c r="FY52" s="19"/>
      <c r="FZ52" s="19"/>
      <c r="GA52" s="19"/>
      <c r="GB52" s="19"/>
      <c r="GC52" s="19"/>
      <c r="GD52" s="19"/>
      <c r="GE52" s="19"/>
      <c r="GF52" s="19"/>
      <c r="GG52" s="19"/>
      <c r="GH52" s="19"/>
      <c r="GI52" s="19"/>
      <c r="GJ52" s="19"/>
      <c r="GK52" s="19"/>
      <c r="GL52" s="19"/>
      <c r="GM52" s="19"/>
      <c r="GN52" s="19"/>
      <c r="GO52" s="19"/>
      <c r="GP52" s="19"/>
      <c r="GQ52" s="19"/>
      <c r="GR52" s="19"/>
      <c r="GS52" s="19"/>
      <c r="GT52" s="19"/>
      <c r="GU52" s="19"/>
      <c r="GV52" s="19"/>
      <c r="GW52" s="19"/>
      <c r="GX52" s="19"/>
      <c r="GY52" s="19"/>
      <c r="GZ52" s="19"/>
      <c r="HA52" s="19"/>
      <c r="HB52" s="19"/>
      <c r="HC52" s="19"/>
      <c r="HD52" s="19"/>
      <c r="HE52" s="19"/>
      <c r="HF52" s="19"/>
      <c r="HG52" s="19"/>
      <c r="HH52" s="19"/>
      <c r="HI52" s="19"/>
      <c r="HJ52" s="19"/>
      <c r="HK52" s="19"/>
      <c r="HL52" s="19"/>
      <c r="HM52" s="19"/>
      <c r="HN52" s="19"/>
      <c r="HO52" s="19"/>
      <c r="HP52" s="19"/>
    </row>
    <row r="53" spans="1:224" ht="14.25" customHeight="1"/>
    <row r="54" spans="1:224" ht="14.25" customHeight="1">
      <c r="I54" s="30"/>
    </row>
  </sheetData>
  <mergeCells count="16">
    <mergeCell ref="M4:M5"/>
    <mergeCell ref="A1:B1"/>
    <mergeCell ref="L4:L5"/>
    <mergeCell ref="K4:K5"/>
    <mergeCell ref="J2:N2"/>
    <mergeCell ref="A4:A5"/>
    <mergeCell ref="B4:B5"/>
    <mergeCell ref="C4:D5"/>
    <mergeCell ref="E4:E5"/>
    <mergeCell ref="F4:F5"/>
    <mergeCell ref="N4:N5"/>
    <mergeCell ref="J4:J5"/>
    <mergeCell ref="A2:B2"/>
    <mergeCell ref="A3:B3"/>
    <mergeCell ref="G4:H4"/>
    <mergeCell ref="I4:I5"/>
  </mergeCells>
  <pageMargins left="0.94488188976377963" right="0.23622047244094491" top="0.51181102362204722" bottom="0.98425196850393704" header="0.27559055118110237" footer="0.51181102362204722"/>
  <pageSetup paperSize="9" orientation="landscape" r:id="rId1"/>
  <headerFooter>
    <oddHeader>&amp;RWSIS to Thenkarai - Sothuparai</oddHeader>
    <oddFooter>&amp;LCONTRACTOR&amp;C&amp;P&amp;RSd/-Chief Engineer,TWAD,Madurai</oddFooter>
  </headerFooter>
  <colBreaks count="1" manualBreakCount="1">
    <brk id="9" max="67" man="1"/>
  </colBreaks>
</worksheet>
</file>

<file path=xl/worksheets/sheet13.xml><?xml version="1.0" encoding="utf-8"?>
<worksheet xmlns="http://schemas.openxmlformats.org/spreadsheetml/2006/main" xmlns:r="http://schemas.openxmlformats.org/officeDocument/2006/relationships">
  <sheetPr>
    <tabColor rgb="FFFF0000"/>
  </sheetPr>
  <dimension ref="A1:D44"/>
  <sheetViews>
    <sheetView view="pageBreakPreview" topLeftCell="A43" zoomScaleSheetLayoutView="100" workbookViewId="0">
      <selection activeCell="O13" sqref="O13"/>
    </sheetView>
  </sheetViews>
  <sheetFormatPr defaultRowHeight="12.75"/>
  <cols>
    <col min="1" max="1" width="3.85546875" style="484" customWidth="1"/>
    <col min="2" max="2" width="80.42578125" style="456" customWidth="1"/>
    <col min="3" max="3" width="8.28515625" style="456" bestFit="1" customWidth="1"/>
    <col min="4" max="4" width="10.85546875" style="456" bestFit="1" customWidth="1"/>
    <col min="5" max="5" width="9.5703125" style="456" bestFit="1" customWidth="1"/>
    <col min="6" max="16384" width="9.140625" style="456"/>
  </cols>
  <sheetData>
    <row r="1" spans="1:4">
      <c r="A1" s="715" t="s">
        <v>680</v>
      </c>
      <c r="B1" s="715"/>
      <c r="C1" s="715"/>
      <c r="D1" s="715"/>
    </row>
    <row r="2" spans="1:4" hidden="1">
      <c r="A2" s="715">
        <v>0</v>
      </c>
      <c r="B2" s="715"/>
      <c r="C2" s="715"/>
      <c r="D2" s="715"/>
    </row>
    <row r="3" spans="1:4">
      <c r="A3" s="715" t="s">
        <v>576</v>
      </c>
      <c r="B3" s="715">
        <v>0</v>
      </c>
      <c r="C3" s="715">
        <v>0</v>
      </c>
      <c r="D3" s="715">
        <v>0</v>
      </c>
    </row>
    <row r="4" spans="1:4" ht="12.75" customHeight="1">
      <c r="A4" s="715" t="s">
        <v>67</v>
      </c>
      <c r="B4" s="715" t="s">
        <v>79</v>
      </c>
      <c r="C4" s="715" t="s">
        <v>567</v>
      </c>
      <c r="D4" s="715" t="s">
        <v>28</v>
      </c>
    </row>
    <row r="5" spans="1:4">
      <c r="A5" s="715"/>
      <c r="B5" s="715"/>
      <c r="C5" s="715"/>
      <c r="D5" s="715"/>
    </row>
    <row r="6" spans="1:4" ht="63.75" customHeight="1">
      <c r="A6" s="473" t="s">
        <v>423</v>
      </c>
      <c r="B6" s="612" t="s">
        <v>550</v>
      </c>
      <c r="C6" s="474"/>
      <c r="D6" s="474"/>
    </row>
    <row r="7" spans="1:4">
      <c r="A7" s="473"/>
      <c r="B7" s="475" t="s">
        <v>551</v>
      </c>
      <c r="C7" s="474"/>
      <c r="D7" s="474"/>
    </row>
    <row r="8" spans="1:4" ht="15">
      <c r="A8" s="477">
        <v>1</v>
      </c>
      <c r="B8" s="478" t="s">
        <v>552</v>
      </c>
      <c r="C8" s="479">
        <v>4</v>
      </c>
      <c r="D8" s="478" t="s">
        <v>62</v>
      </c>
    </row>
    <row r="9" spans="1:4" ht="15">
      <c r="A9" s="477">
        <v>2</v>
      </c>
      <c r="B9" s="478" t="s">
        <v>553</v>
      </c>
      <c r="C9" s="479">
        <v>1</v>
      </c>
      <c r="D9" s="478" t="s">
        <v>45</v>
      </c>
    </row>
    <row r="10" spans="1:4" ht="15">
      <c r="A10" s="477">
        <v>3</v>
      </c>
      <c r="B10" s="478" t="s">
        <v>414</v>
      </c>
      <c r="C10" s="479">
        <v>1</v>
      </c>
      <c r="D10" s="478" t="s">
        <v>45</v>
      </c>
    </row>
    <row r="11" spans="1:4" ht="15">
      <c r="A11" s="477">
        <v>4</v>
      </c>
      <c r="B11" s="478" t="s">
        <v>554</v>
      </c>
      <c r="C11" s="479">
        <v>25.799999999999997</v>
      </c>
      <c r="D11" s="478" t="s">
        <v>48</v>
      </c>
    </row>
    <row r="12" spans="1:4" ht="15">
      <c r="A12" s="477">
        <v>5</v>
      </c>
      <c r="B12" s="474" t="s">
        <v>555</v>
      </c>
      <c r="C12" s="479">
        <v>72</v>
      </c>
      <c r="D12" s="478" t="s">
        <v>48</v>
      </c>
    </row>
    <row r="13" spans="1:4" ht="15">
      <c r="A13" s="477">
        <v>6</v>
      </c>
      <c r="B13" s="478" t="s">
        <v>413</v>
      </c>
      <c r="C13" s="479">
        <v>61</v>
      </c>
      <c r="D13" s="478" t="s">
        <v>48</v>
      </c>
    </row>
    <row r="14" spans="1:4" ht="15">
      <c r="A14" s="477">
        <v>7</v>
      </c>
      <c r="B14" s="478" t="s">
        <v>556</v>
      </c>
      <c r="C14" s="479">
        <v>64</v>
      </c>
      <c r="D14" s="478" t="s">
        <v>48</v>
      </c>
    </row>
    <row r="15" spans="1:4" ht="15">
      <c r="A15" s="477">
        <v>8</v>
      </c>
      <c r="B15" s="478" t="s">
        <v>557</v>
      </c>
      <c r="C15" s="479">
        <v>20</v>
      </c>
      <c r="D15" s="478" t="s">
        <v>48</v>
      </c>
    </row>
    <row r="16" spans="1:4">
      <c r="A16" s="473"/>
      <c r="B16" s="481" t="s">
        <v>558</v>
      </c>
      <c r="C16" s="476"/>
      <c r="D16" s="474"/>
    </row>
    <row r="17" spans="1:4">
      <c r="A17" s="473"/>
      <c r="B17" s="475" t="s">
        <v>559</v>
      </c>
      <c r="C17" s="476"/>
      <c r="D17" s="474"/>
    </row>
    <row r="18" spans="1:4">
      <c r="A18" s="473"/>
      <c r="B18" s="482" t="s">
        <v>560</v>
      </c>
      <c r="C18" s="476"/>
      <c r="D18" s="474"/>
    </row>
    <row r="19" spans="1:4">
      <c r="A19" s="473" t="s">
        <v>70</v>
      </c>
      <c r="B19" s="475" t="s">
        <v>561</v>
      </c>
      <c r="C19" s="474"/>
      <c r="D19" s="474"/>
    </row>
    <row r="20" spans="1:4" ht="14.25">
      <c r="A20" s="483">
        <v>1</v>
      </c>
      <c r="B20" s="478" t="s">
        <v>552</v>
      </c>
      <c r="C20" s="480">
        <v>3</v>
      </c>
      <c r="D20" s="478" t="s">
        <v>62</v>
      </c>
    </row>
    <row r="21" spans="1:4" ht="14.25">
      <c r="A21" s="483">
        <v>2</v>
      </c>
      <c r="B21" s="478" t="s">
        <v>553</v>
      </c>
      <c r="C21" s="480">
        <v>1</v>
      </c>
      <c r="D21" s="480" t="s">
        <v>45</v>
      </c>
    </row>
    <row r="22" spans="1:4" ht="14.25">
      <c r="A22" s="483">
        <v>3</v>
      </c>
      <c r="B22" s="478" t="s">
        <v>554</v>
      </c>
      <c r="C22" s="480">
        <v>28.8</v>
      </c>
      <c r="D22" s="478" t="s">
        <v>48</v>
      </c>
    </row>
    <row r="23" spans="1:4" ht="14.25">
      <c r="A23" s="483">
        <v>4</v>
      </c>
      <c r="B23" s="478" t="s">
        <v>562</v>
      </c>
      <c r="C23" s="480">
        <v>61</v>
      </c>
      <c r="D23" s="478" t="s">
        <v>48</v>
      </c>
    </row>
    <row r="24" spans="1:4" ht="14.25">
      <c r="A24" s="483">
        <v>5</v>
      </c>
      <c r="B24" s="478" t="s">
        <v>556</v>
      </c>
      <c r="C24" s="480">
        <v>64</v>
      </c>
      <c r="D24" s="478" t="s">
        <v>48</v>
      </c>
    </row>
    <row r="25" spans="1:4" ht="14.25">
      <c r="A25" s="483">
        <v>6</v>
      </c>
      <c r="B25" s="478" t="s">
        <v>563</v>
      </c>
      <c r="C25" s="480">
        <v>15</v>
      </c>
      <c r="D25" s="478" t="s">
        <v>48</v>
      </c>
    </row>
    <row r="26" spans="1:4" ht="22.5" customHeight="1">
      <c r="A26" s="483">
        <v>7</v>
      </c>
      <c r="B26" s="478" t="s">
        <v>564</v>
      </c>
      <c r="C26" s="480">
        <v>26</v>
      </c>
      <c r="D26" s="478" t="s">
        <v>48</v>
      </c>
    </row>
    <row r="27" spans="1:4">
      <c r="A27" s="712" t="s">
        <v>565</v>
      </c>
      <c r="B27" s="712"/>
      <c r="C27" s="712"/>
      <c r="D27" s="712"/>
    </row>
    <row r="28" spans="1:4" ht="25.5">
      <c r="A28" s="455" t="s">
        <v>191</v>
      </c>
      <c r="B28" s="455" t="s">
        <v>566</v>
      </c>
      <c r="C28" s="455" t="s">
        <v>567</v>
      </c>
      <c r="D28" s="485"/>
    </row>
    <row r="29" spans="1:4" ht="54" customHeight="1">
      <c r="A29" s="486">
        <v>1</v>
      </c>
      <c r="B29" s="713" t="s">
        <v>568</v>
      </c>
      <c r="C29" s="714"/>
      <c r="D29" s="714"/>
    </row>
    <row r="30" spans="1:4" ht="15">
      <c r="A30" s="487" t="s">
        <v>34</v>
      </c>
      <c r="B30" s="613" t="s">
        <v>569</v>
      </c>
      <c r="C30" s="614">
        <v>3</v>
      </c>
      <c r="D30" s="619" t="s">
        <v>31</v>
      </c>
    </row>
    <row r="31" spans="1:4" ht="15">
      <c r="A31" s="487" t="s">
        <v>37</v>
      </c>
      <c r="B31" s="613" t="s">
        <v>570</v>
      </c>
      <c r="C31" s="614">
        <v>3</v>
      </c>
      <c r="D31" s="619" t="s">
        <v>31</v>
      </c>
    </row>
    <row r="32" spans="1:4" ht="27" customHeight="1">
      <c r="A32" s="487">
        <v>2</v>
      </c>
      <c r="B32" s="616" t="s">
        <v>571</v>
      </c>
      <c r="C32" s="614"/>
      <c r="D32" s="615"/>
    </row>
    <row r="33" spans="1:4" ht="15">
      <c r="A33" s="487"/>
      <c r="B33" s="613" t="s">
        <v>569</v>
      </c>
      <c r="C33" s="614">
        <v>3</v>
      </c>
      <c r="D33" s="619" t="s">
        <v>31</v>
      </c>
    </row>
    <row r="34" spans="1:4" ht="15">
      <c r="A34" s="487"/>
      <c r="B34" s="613" t="s">
        <v>570</v>
      </c>
      <c r="C34" s="614">
        <v>3</v>
      </c>
      <c r="D34" s="619" t="s">
        <v>31</v>
      </c>
    </row>
    <row r="35" spans="1:4" ht="40.5" customHeight="1">
      <c r="A35" s="487">
        <v>3</v>
      </c>
      <c r="B35" s="617" t="s">
        <v>572</v>
      </c>
      <c r="C35" s="614"/>
      <c r="D35" s="615"/>
    </row>
    <row r="36" spans="1:4" ht="15">
      <c r="A36" s="487" t="s">
        <v>34</v>
      </c>
      <c r="B36" s="613" t="s">
        <v>569</v>
      </c>
      <c r="C36" s="614">
        <v>12</v>
      </c>
      <c r="D36" s="619" t="s">
        <v>737</v>
      </c>
    </row>
    <row r="37" spans="1:4" ht="15">
      <c r="A37" s="487" t="s">
        <v>37</v>
      </c>
      <c r="B37" s="613" t="s">
        <v>570</v>
      </c>
      <c r="C37" s="614">
        <v>9</v>
      </c>
      <c r="D37" s="619" t="s">
        <v>737</v>
      </c>
    </row>
    <row r="38" spans="1:4" ht="38.25" customHeight="1">
      <c r="A38" s="487">
        <v>4</v>
      </c>
      <c r="B38" s="617" t="s">
        <v>573</v>
      </c>
      <c r="C38" s="614"/>
      <c r="D38" s="615"/>
    </row>
    <row r="39" spans="1:4" ht="15">
      <c r="A39" s="487" t="s">
        <v>34</v>
      </c>
      <c r="B39" s="613" t="s">
        <v>569</v>
      </c>
      <c r="C39" s="614">
        <v>3</v>
      </c>
      <c r="D39" s="619" t="s">
        <v>737</v>
      </c>
    </row>
    <row r="40" spans="1:4" ht="49.5" customHeight="1">
      <c r="A40" s="487">
        <v>5</v>
      </c>
      <c r="B40" s="617" t="s">
        <v>574</v>
      </c>
      <c r="C40" s="614"/>
      <c r="D40" s="615"/>
    </row>
    <row r="41" spans="1:4" ht="15">
      <c r="A41" s="487" t="s">
        <v>34</v>
      </c>
      <c r="B41" s="613" t="s">
        <v>569</v>
      </c>
      <c r="C41" s="614">
        <v>3</v>
      </c>
      <c r="D41" s="619" t="s">
        <v>31</v>
      </c>
    </row>
    <row r="42" spans="1:4" ht="15">
      <c r="A42" s="487" t="s">
        <v>37</v>
      </c>
      <c r="B42" s="613" t="s">
        <v>570</v>
      </c>
      <c r="C42" s="614">
        <v>3</v>
      </c>
      <c r="D42" s="619" t="s">
        <v>31</v>
      </c>
    </row>
    <row r="43" spans="1:4" ht="27" customHeight="1">
      <c r="A43" s="487">
        <v>6</v>
      </c>
      <c r="B43" s="617" t="s">
        <v>575</v>
      </c>
      <c r="C43" s="614"/>
      <c r="D43" s="615"/>
    </row>
    <row r="44" spans="1:4" ht="132" customHeight="1">
      <c r="A44" s="488"/>
      <c r="B44" s="617" t="s">
        <v>738</v>
      </c>
      <c r="C44" s="618">
        <v>1</v>
      </c>
      <c r="D44" s="619" t="s">
        <v>66</v>
      </c>
    </row>
  </sheetData>
  <mergeCells count="9">
    <mergeCell ref="A27:D27"/>
    <mergeCell ref="B29:D29"/>
    <mergeCell ref="D4:D5"/>
    <mergeCell ref="A1:D1"/>
    <mergeCell ref="A2:D2"/>
    <mergeCell ref="A3:D3"/>
    <mergeCell ref="A4:A5"/>
    <mergeCell ref="B4:B5"/>
    <mergeCell ref="C4:C5"/>
  </mergeCells>
  <printOptions horizontalCentered="1" gridLines="1"/>
  <pageMargins left="0.9055118110236221" right="0.51181102362204722" top="0.55118110236220474" bottom="0.74803149606299213" header="0.31496062992125984" footer="0.31496062992125984"/>
  <pageSetup paperSize="9" orientation="landscape" blackAndWhite="1" r:id="rId1"/>
  <headerFooter>
    <oddHeader>&amp;RWSIS to Thenkarai - Sothuparai</oddHeader>
    <oddFooter>&amp;LContractor&amp;C&amp;P&amp;RSd/-Chief Engineer,TWAD,Madurai</oddFooter>
  </headerFooter>
  <rowBreaks count="1" manualBreakCount="1">
    <brk id="26" max="3" man="1"/>
  </rowBreaks>
</worksheet>
</file>

<file path=xl/worksheets/sheet14.xml><?xml version="1.0" encoding="utf-8"?>
<worksheet xmlns="http://schemas.openxmlformats.org/spreadsheetml/2006/main" xmlns:r="http://schemas.openxmlformats.org/officeDocument/2006/relationships">
  <sheetPr>
    <tabColor rgb="FFFF0000"/>
  </sheetPr>
  <dimension ref="A1:D26"/>
  <sheetViews>
    <sheetView view="pageBreakPreview" zoomScaleSheetLayoutView="100" workbookViewId="0">
      <selection activeCell="D15" sqref="D15"/>
    </sheetView>
  </sheetViews>
  <sheetFormatPr defaultRowHeight="12.75"/>
  <cols>
    <col min="1" max="1" width="5.42578125" style="456" customWidth="1"/>
    <col min="2" max="2" width="8.140625" style="456" customWidth="1"/>
    <col min="3" max="3" width="6.42578125" style="456" customWidth="1"/>
    <col min="4" max="4" width="67.5703125" style="460" customWidth="1"/>
    <col min="5" max="16384" width="9.140625" style="456"/>
  </cols>
  <sheetData>
    <row r="1" spans="1:4" s="458" customFormat="1" ht="16.5" customHeight="1">
      <c r="A1" s="716" t="s">
        <v>681</v>
      </c>
      <c r="B1" s="717"/>
      <c r="C1" s="717"/>
      <c r="D1" s="717"/>
    </row>
    <row r="2" spans="1:4" s="466" customFormat="1" ht="15.75">
      <c r="A2" s="462" t="s">
        <v>539</v>
      </c>
      <c r="B2" s="461" t="s">
        <v>26</v>
      </c>
      <c r="C2" s="461"/>
      <c r="D2" s="462" t="s">
        <v>79</v>
      </c>
    </row>
    <row r="3" spans="1:4" s="459" customFormat="1" ht="15.75">
      <c r="A3" s="464"/>
      <c r="B3" s="464"/>
      <c r="C3" s="464"/>
      <c r="D3" s="465" t="s">
        <v>647</v>
      </c>
    </row>
    <row r="4" spans="1:4" s="459" customFormat="1" ht="27" customHeight="1">
      <c r="A4" s="464"/>
      <c r="B4" s="467">
        <v>31.5</v>
      </c>
      <c r="C4" s="463" t="s">
        <v>48</v>
      </c>
      <c r="D4" s="463" t="s">
        <v>540</v>
      </c>
    </row>
    <row r="5" spans="1:4" s="459" customFormat="1" ht="27" customHeight="1">
      <c r="A5" s="464"/>
      <c r="B5" s="467">
        <v>4.74</v>
      </c>
      <c r="C5" s="463" t="s">
        <v>48</v>
      </c>
      <c r="D5" s="463" t="s">
        <v>541</v>
      </c>
    </row>
    <row r="6" spans="1:4" s="459" customFormat="1" ht="18.75" customHeight="1">
      <c r="A6" s="464"/>
      <c r="B6" s="467">
        <v>1</v>
      </c>
      <c r="C6" s="463" t="s">
        <v>134</v>
      </c>
      <c r="D6" s="463" t="s">
        <v>542</v>
      </c>
    </row>
    <row r="7" spans="1:4" s="459" customFormat="1" ht="21" customHeight="1">
      <c r="A7" s="464"/>
      <c r="B7" s="467">
        <v>1</v>
      </c>
      <c r="C7" s="463" t="s">
        <v>134</v>
      </c>
      <c r="D7" s="463" t="s">
        <v>543</v>
      </c>
    </row>
    <row r="8" spans="1:4" s="459" customFormat="1" ht="27" customHeight="1">
      <c r="A8" s="464"/>
      <c r="B8" s="467">
        <v>36.24</v>
      </c>
      <c r="C8" s="463" t="s">
        <v>48</v>
      </c>
      <c r="D8" s="463" t="s">
        <v>544</v>
      </c>
    </row>
    <row r="9" spans="1:4" s="459" customFormat="1" ht="27" customHeight="1">
      <c r="A9" s="464"/>
      <c r="B9" s="467">
        <v>1</v>
      </c>
      <c r="C9" s="463" t="s">
        <v>134</v>
      </c>
      <c r="D9" s="463" t="s">
        <v>545</v>
      </c>
    </row>
    <row r="10" spans="1:4" s="459" customFormat="1" ht="15.75">
      <c r="A10" s="464"/>
      <c r="B10" s="467"/>
      <c r="C10" s="463"/>
      <c r="D10" s="465" t="s">
        <v>137</v>
      </c>
    </row>
    <row r="11" spans="1:4" s="459" customFormat="1" ht="51" customHeight="1">
      <c r="A11" s="464"/>
      <c r="B11" s="467">
        <v>0.108</v>
      </c>
      <c r="C11" s="463" t="s">
        <v>31</v>
      </c>
      <c r="D11" s="463" t="s">
        <v>291</v>
      </c>
    </row>
    <row r="12" spans="1:4" s="459" customFormat="1" ht="53.25" customHeight="1">
      <c r="A12" s="464"/>
      <c r="B12" s="467">
        <v>1.7999999999999999E-2</v>
      </c>
      <c r="C12" s="463" t="s">
        <v>31</v>
      </c>
      <c r="D12" s="463" t="s">
        <v>546</v>
      </c>
    </row>
    <row r="13" spans="1:4" s="459" customFormat="1" ht="42.75" customHeight="1">
      <c r="A13" s="464"/>
      <c r="B13" s="467">
        <v>0.09</v>
      </c>
      <c r="C13" s="463" t="s">
        <v>31</v>
      </c>
      <c r="D13" s="463" t="s">
        <v>547</v>
      </c>
    </row>
    <row r="14" spans="1:4" s="459" customFormat="1" ht="25.5">
      <c r="A14" s="464"/>
      <c r="B14" s="467">
        <v>1</v>
      </c>
      <c r="C14" s="463" t="s">
        <v>134</v>
      </c>
      <c r="D14" s="463" t="s">
        <v>548</v>
      </c>
    </row>
    <row r="15" spans="1:4" ht="25.5">
      <c r="A15" s="468"/>
      <c r="B15" s="469"/>
      <c r="C15" s="468"/>
      <c r="D15" s="470" t="s">
        <v>760</v>
      </c>
    </row>
    <row r="16" spans="1:4" ht="27" customHeight="1">
      <c r="A16" s="468"/>
      <c r="B16" s="472">
        <v>40.5</v>
      </c>
      <c r="C16" s="471" t="s">
        <v>48</v>
      </c>
      <c r="D16" s="471" t="s">
        <v>540</v>
      </c>
    </row>
    <row r="17" spans="1:4" ht="27" customHeight="1">
      <c r="A17" s="468"/>
      <c r="B17" s="472">
        <v>8.69</v>
      </c>
      <c r="C17" s="471" t="s">
        <v>48</v>
      </c>
      <c r="D17" s="471" t="s">
        <v>541</v>
      </c>
    </row>
    <row r="18" spans="1:4" ht="18" customHeight="1">
      <c r="A18" s="468"/>
      <c r="B18" s="472">
        <v>1</v>
      </c>
      <c r="C18" s="471" t="s">
        <v>134</v>
      </c>
      <c r="D18" s="471" t="s">
        <v>542</v>
      </c>
    </row>
    <row r="19" spans="1:4" ht="20.25" customHeight="1">
      <c r="A19" s="468"/>
      <c r="B19" s="472">
        <v>1</v>
      </c>
      <c r="C19" s="471" t="s">
        <v>134</v>
      </c>
      <c r="D19" s="471" t="s">
        <v>543</v>
      </c>
    </row>
    <row r="20" spans="1:4" ht="27" customHeight="1">
      <c r="A20" s="468"/>
      <c r="B20" s="472">
        <v>49.19</v>
      </c>
      <c r="C20" s="471" t="s">
        <v>48</v>
      </c>
      <c r="D20" s="471" t="s">
        <v>544</v>
      </c>
    </row>
    <row r="21" spans="1:4" ht="27" customHeight="1">
      <c r="A21" s="468"/>
      <c r="B21" s="472">
        <v>1</v>
      </c>
      <c r="C21" s="471" t="s">
        <v>134</v>
      </c>
      <c r="D21" s="471" t="s">
        <v>545</v>
      </c>
    </row>
    <row r="22" spans="1:4" ht="15.75">
      <c r="A22" s="468"/>
      <c r="B22" s="472"/>
      <c r="C22" s="471"/>
      <c r="D22" s="470" t="s">
        <v>137</v>
      </c>
    </row>
    <row r="23" spans="1:4" ht="54" customHeight="1">
      <c r="A23" s="468"/>
      <c r="B23" s="472">
        <v>0.108</v>
      </c>
      <c r="C23" s="471" t="s">
        <v>31</v>
      </c>
      <c r="D23" s="471" t="s">
        <v>291</v>
      </c>
    </row>
    <row r="24" spans="1:4" ht="51.75" customHeight="1">
      <c r="A24" s="468"/>
      <c r="B24" s="472">
        <v>1.7999999999999999E-2</v>
      </c>
      <c r="C24" s="471" t="s">
        <v>31</v>
      </c>
      <c r="D24" s="471" t="s">
        <v>546</v>
      </c>
    </row>
    <row r="25" spans="1:4" ht="42" customHeight="1">
      <c r="A25" s="468"/>
      <c r="B25" s="472">
        <v>0.09</v>
      </c>
      <c r="C25" s="471" t="s">
        <v>31</v>
      </c>
      <c r="D25" s="471" t="s">
        <v>547</v>
      </c>
    </row>
    <row r="26" spans="1:4" ht="25.5">
      <c r="A26" s="468"/>
      <c r="B26" s="472">
        <v>1</v>
      </c>
      <c r="C26" s="471" t="s">
        <v>134</v>
      </c>
      <c r="D26" s="471" t="s">
        <v>548</v>
      </c>
    </row>
  </sheetData>
  <dataConsolidate/>
  <mergeCells count="1">
    <mergeCell ref="A1:D1"/>
  </mergeCells>
  <printOptions horizontalCentered="1" gridLines="1"/>
  <pageMargins left="0.62992125984251968" right="0.59055118110236227" top="0.86614173228346458" bottom="0.84" header="0.23622047244094491" footer="0.44"/>
  <pageSetup paperSize="9" orientation="landscape" blackAndWhite="1" r:id="rId1"/>
  <headerFooter>
    <oddHeader>&amp;RWSIS to Thenkarai - Sothuparai</oddHeader>
    <oddFooter>&amp;LContractor&amp;C&amp;P&amp;RSd/-Chief Engineer,TWAD,Madurai</oddFooter>
  </headerFooter>
  <rowBreaks count="1" manualBreakCount="1">
    <brk id="14" max="6" man="1"/>
  </rowBreaks>
</worksheet>
</file>

<file path=xl/worksheets/sheet15.xml><?xml version="1.0" encoding="utf-8"?>
<worksheet xmlns="http://schemas.openxmlformats.org/spreadsheetml/2006/main" xmlns:r="http://schemas.openxmlformats.org/officeDocument/2006/relationships">
  <sheetPr>
    <tabColor rgb="FFC00000"/>
  </sheetPr>
  <dimension ref="A1:I56"/>
  <sheetViews>
    <sheetView showZeros="0" view="pageBreakPreview" topLeftCell="B1" zoomScaleSheetLayoutView="100" workbookViewId="0">
      <selection activeCell="B11" sqref="B11"/>
    </sheetView>
  </sheetViews>
  <sheetFormatPr defaultRowHeight="12.75"/>
  <cols>
    <col min="1" max="1" width="9.140625" style="350"/>
    <col min="2" max="2" width="38.85546875" style="350" customWidth="1"/>
    <col min="3" max="3" width="8.5703125" style="350" bestFit="1" customWidth="1"/>
    <col min="4" max="4" width="7.140625" style="350" customWidth="1"/>
    <col min="5" max="5" width="14.5703125" style="350" customWidth="1"/>
    <col min="6" max="7" width="9.140625" style="350"/>
    <col min="8" max="8" width="21.7109375" style="350" customWidth="1"/>
    <col min="9" max="9" width="11.7109375" style="350" customWidth="1"/>
    <col min="10" max="253" width="9.140625" style="350"/>
    <col min="254" max="254" width="38.85546875" style="350" customWidth="1"/>
    <col min="255" max="255" width="8.5703125" style="350" bestFit="1" customWidth="1"/>
    <col min="256" max="256" width="7.140625" style="350" customWidth="1"/>
    <col min="257" max="257" width="14.5703125" style="350" customWidth="1"/>
    <col min="258" max="259" width="9.140625" style="350"/>
    <col min="260" max="260" width="22.7109375" style="350" customWidth="1"/>
    <col min="261" max="261" width="11.5703125" style="350" bestFit="1" customWidth="1"/>
    <col min="262" max="509" width="9.140625" style="350"/>
    <col min="510" max="510" width="38.85546875" style="350" customWidth="1"/>
    <col min="511" max="511" width="8.5703125" style="350" bestFit="1" customWidth="1"/>
    <col min="512" max="512" width="7.140625" style="350" customWidth="1"/>
    <col min="513" max="513" width="14.5703125" style="350" customWidth="1"/>
    <col min="514" max="515" width="9.140625" style="350"/>
    <col min="516" max="516" width="22.7109375" style="350" customWidth="1"/>
    <col min="517" max="517" width="11.5703125" style="350" bestFit="1" customWidth="1"/>
    <col min="518" max="765" width="9.140625" style="350"/>
    <col min="766" max="766" width="38.85546875" style="350" customWidth="1"/>
    <col min="767" max="767" width="8.5703125" style="350" bestFit="1" customWidth="1"/>
    <col min="768" max="768" width="7.140625" style="350" customWidth="1"/>
    <col min="769" max="769" width="14.5703125" style="350" customWidth="1"/>
    <col min="770" max="771" width="9.140625" style="350"/>
    <col min="772" max="772" width="22.7109375" style="350" customWidth="1"/>
    <col min="773" max="773" width="11.5703125" style="350" bestFit="1" customWidth="1"/>
    <col min="774" max="1021" width="9.140625" style="350"/>
    <col min="1022" max="1022" width="38.85546875" style="350" customWidth="1"/>
    <col min="1023" max="1023" width="8.5703125" style="350" bestFit="1" customWidth="1"/>
    <col min="1024" max="1024" width="7.140625" style="350" customWidth="1"/>
    <col min="1025" max="1025" width="14.5703125" style="350" customWidth="1"/>
    <col min="1026" max="1027" width="9.140625" style="350"/>
    <col min="1028" max="1028" width="22.7109375" style="350" customWidth="1"/>
    <col min="1029" max="1029" width="11.5703125" style="350" bestFit="1" customWidth="1"/>
    <col min="1030" max="1277" width="9.140625" style="350"/>
    <col min="1278" max="1278" width="38.85546875" style="350" customWidth="1"/>
    <col min="1279" max="1279" width="8.5703125" style="350" bestFit="1" customWidth="1"/>
    <col min="1280" max="1280" width="7.140625" style="350" customWidth="1"/>
    <col min="1281" max="1281" width="14.5703125" style="350" customWidth="1"/>
    <col min="1282" max="1283" width="9.140625" style="350"/>
    <col min="1284" max="1284" width="22.7109375" style="350" customWidth="1"/>
    <col min="1285" max="1285" width="11.5703125" style="350" bestFit="1" customWidth="1"/>
    <col min="1286" max="1533" width="9.140625" style="350"/>
    <col min="1534" max="1534" width="38.85546875" style="350" customWidth="1"/>
    <col min="1535" max="1535" width="8.5703125" style="350" bestFit="1" customWidth="1"/>
    <col min="1536" max="1536" width="7.140625" style="350" customWidth="1"/>
    <col min="1537" max="1537" width="14.5703125" style="350" customWidth="1"/>
    <col min="1538" max="1539" width="9.140625" style="350"/>
    <col min="1540" max="1540" width="22.7109375" style="350" customWidth="1"/>
    <col min="1541" max="1541" width="11.5703125" style="350" bestFit="1" customWidth="1"/>
    <col min="1542" max="1789" width="9.140625" style="350"/>
    <col min="1790" max="1790" width="38.85546875" style="350" customWidth="1"/>
    <col min="1791" max="1791" width="8.5703125" style="350" bestFit="1" customWidth="1"/>
    <col min="1792" max="1792" width="7.140625" style="350" customWidth="1"/>
    <col min="1793" max="1793" width="14.5703125" style="350" customWidth="1"/>
    <col min="1794" max="1795" width="9.140625" style="350"/>
    <col min="1796" max="1796" width="22.7109375" style="350" customWidth="1"/>
    <col min="1797" max="1797" width="11.5703125" style="350" bestFit="1" customWidth="1"/>
    <col min="1798" max="2045" width="9.140625" style="350"/>
    <col min="2046" max="2046" width="38.85546875" style="350" customWidth="1"/>
    <col min="2047" max="2047" width="8.5703125" style="350" bestFit="1" customWidth="1"/>
    <col min="2048" max="2048" width="7.140625" style="350" customWidth="1"/>
    <col min="2049" max="2049" width="14.5703125" style="350" customWidth="1"/>
    <col min="2050" max="2051" width="9.140625" style="350"/>
    <col min="2052" max="2052" width="22.7109375" style="350" customWidth="1"/>
    <col min="2053" max="2053" width="11.5703125" style="350" bestFit="1" customWidth="1"/>
    <col min="2054" max="2301" width="9.140625" style="350"/>
    <col min="2302" max="2302" width="38.85546875" style="350" customWidth="1"/>
    <col min="2303" max="2303" width="8.5703125" style="350" bestFit="1" customWidth="1"/>
    <col min="2304" max="2304" width="7.140625" style="350" customWidth="1"/>
    <col min="2305" max="2305" width="14.5703125" style="350" customWidth="1"/>
    <col min="2306" max="2307" width="9.140625" style="350"/>
    <col min="2308" max="2308" width="22.7109375" style="350" customWidth="1"/>
    <col min="2309" max="2309" width="11.5703125" style="350" bestFit="1" customWidth="1"/>
    <col min="2310" max="2557" width="9.140625" style="350"/>
    <col min="2558" max="2558" width="38.85546875" style="350" customWidth="1"/>
    <col min="2559" max="2559" width="8.5703125" style="350" bestFit="1" customWidth="1"/>
    <col min="2560" max="2560" width="7.140625" style="350" customWidth="1"/>
    <col min="2561" max="2561" width="14.5703125" style="350" customWidth="1"/>
    <col min="2562" max="2563" width="9.140625" style="350"/>
    <col min="2564" max="2564" width="22.7109375" style="350" customWidth="1"/>
    <col min="2565" max="2565" width="11.5703125" style="350" bestFit="1" customWidth="1"/>
    <col min="2566" max="2813" width="9.140625" style="350"/>
    <col min="2814" max="2814" width="38.85546875" style="350" customWidth="1"/>
    <col min="2815" max="2815" width="8.5703125" style="350" bestFit="1" customWidth="1"/>
    <col min="2816" max="2816" width="7.140625" style="350" customWidth="1"/>
    <col min="2817" max="2817" width="14.5703125" style="350" customWidth="1"/>
    <col min="2818" max="2819" width="9.140625" style="350"/>
    <col min="2820" max="2820" width="22.7109375" style="350" customWidth="1"/>
    <col min="2821" max="2821" width="11.5703125" style="350" bestFit="1" customWidth="1"/>
    <col min="2822" max="3069" width="9.140625" style="350"/>
    <col min="3070" max="3070" width="38.85546875" style="350" customWidth="1"/>
    <col min="3071" max="3071" width="8.5703125" style="350" bestFit="1" customWidth="1"/>
    <col min="3072" max="3072" width="7.140625" style="350" customWidth="1"/>
    <col min="3073" max="3073" width="14.5703125" style="350" customWidth="1"/>
    <col min="3074" max="3075" width="9.140625" style="350"/>
    <col min="3076" max="3076" width="22.7109375" style="350" customWidth="1"/>
    <col min="3077" max="3077" width="11.5703125" style="350" bestFit="1" customWidth="1"/>
    <col min="3078" max="3325" width="9.140625" style="350"/>
    <col min="3326" max="3326" width="38.85546875" style="350" customWidth="1"/>
    <col min="3327" max="3327" width="8.5703125" style="350" bestFit="1" customWidth="1"/>
    <col min="3328" max="3328" width="7.140625" style="350" customWidth="1"/>
    <col min="3329" max="3329" width="14.5703125" style="350" customWidth="1"/>
    <col min="3330" max="3331" width="9.140625" style="350"/>
    <col min="3332" max="3332" width="22.7109375" style="350" customWidth="1"/>
    <col min="3333" max="3333" width="11.5703125" style="350" bestFit="1" customWidth="1"/>
    <col min="3334" max="3581" width="9.140625" style="350"/>
    <col min="3582" max="3582" width="38.85546875" style="350" customWidth="1"/>
    <col min="3583" max="3583" width="8.5703125" style="350" bestFit="1" customWidth="1"/>
    <col min="3584" max="3584" width="7.140625" style="350" customWidth="1"/>
    <col min="3585" max="3585" width="14.5703125" style="350" customWidth="1"/>
    <col min="3586" max="3587" width="9.140625" style="350"/>
    <col min="3588" max="3588" width="22.7109375" style="350" customWidth="1"/>
    <col min="3589" max="3589" width="11.5703125" style="350" bestFit="1" customWidth="1"/>
    <col min="3590" max="3837" width="9.140625" style="350"/>
    <col min="3838" max="3838" width="38.85546875" style="350" customWidth="1"/>
    <col min="3839" max="3839" width="8.5703125" style="350" bestFit="1" customWidth="1"/>
    <col min="3840" max="3840" width="7.140625" style="350" customWidth="1"/>
    <col min="3841" max="3841" width="14.5703125" style="350" customWidth="1"/>
    <col min="3842" max="3843" width="9.140625" style="350"/>
    <col min="3844" max="3844" width="22.7109375" style="350" customWidth="1"/>
    <col min="3845" max="3845" width="11.5703125" style="350" bestFit="1" customWidth="1"/>
    <col min="3846" max="4093" width="9.140625" style="350"/>
    <col min="4094" max="4094" width="38.85546875" style="350" customWidth="1"/>
    <col min="4095" max="4095" width="8.5703125" style="350" bestFit="1" customWidth="1"/>
    <col min="4096" max="4096" width="7.140625" style="350" customWidth="1"/>
    <col min="4097" max="4097" width="14.5703125" style="350" customWidth="1"/>
    <col min="4098" max="4099" width="9.140625" style="350"/>
    <col min="4100" max="4100" width="22.7109375" style="350" customWidth="1"/>
    <col min="4101" max="4101" width="11.5703125" style="350" bestFit="1" customWidth="1"/>
    <col min="4102" max="4349" width="9.140625" style="350"/>
    <col min="4350" max="4350" width="38.85546875" style="350" customWidth="1"/>
    <col min="4351" max="4351" width="8.5703125" style="350" bestFit="1" customWidth="1"/>
    <col min="4352" max="4352" width="7.140625" style="350" customWidth="1"/>
    <col min="4353" max="4353" width="14.5703125" style="350" customWidth="1"/>
    <col min="4354" max="4355" width="9.140625" style="350"/>
    <col min="4356" max="4356" width="22.7109375" style="350" customWidth="1"/>
    <col min="4357" max="4357" width="11.5703125" style="350" bestFit="1" customWidth="1"/>
    <col min="4358" max="4605" width="9.140625" style="350"/>
    <col min="4606" max="4606" width="38.85546875" style="350" customWidth="1"/>
    <col min="4607" max="4607" width="8.5703125" style="350" bestFit="1" customWidth="1"/>
    <col min="4608" max="4608" width="7.140625" style="350" customWidth="1"/>
    <col min="4609" max="4609" width="14.5703125" style="350" customWidth="1"/>
    <col min="4610" max="4611" width="9.140625" style="350"/>
    <col min="4612" max="4612" width="22.7109375" style="350" customWidth="1"/>
    <col min="4613" max="4613" width="11.5703125" style="350" bestFit="1" customWidth="1"/>
    <col min="4614" max="4861" width="9.140625" style="350"/>
    <col min="4862" max="4862" width="38.85546875" style="350" customWidth="1"/>
    <col min="4863" max="4863" width="8.5703125" style="350" bestFit="1" customWidth="1"/>
    <col min="4864" max="4864" width="7.140625" style="350" customWidth="1"/>
    <col min="4865" max="4865" width="14.5703125" style="350" customWidth="1"/>
    <col min="4866" max="4867" width="9.140625" style="350"/>
    <col min="4868" max="4868" width="22.7109375" style="350" customWidth="1"/>
    <col min="4869" max="4869" width="11.5703125" style="350" bestFit="1" customWidth="1"/>
    <col min="4870" max="5117" width="9.140625" style="350"/>
    <col min="5118" max="5118" width="38.85546875" style="350" customWidth="1"/>
    <col min="5119" max="5119" width="8.5703125" style="350" bestFit="1" customWidth="1"/>
    <col min="5120" max="5120" width="7.140625" style="350" customWidth="1"/>
    <col min="5121" max="5121" width="14.5703125" style="350" customWidth="1"/>
    <col min="5122" max="5123" width="9.140625" style="350"/>
    <col min="5124" max="5124" width="22.7109375" style="350" customWidth="1"/>
    <col min="5125" max="5125" width="11.5703125" style="350" bestFit="1" customWidth="1"/>
    <col min="5126" max="5373" width="9.140625" style="350"/>
    <col min="5374" max="5374" width="38.85546875" style="350" customWidth="1"/>
    <col min="5375" max="5375" width="8.5703125" style="350" bestFit="1" customWidth="1"/>
    <col min="5376" max="5376" width="7.140625" style="350" customWidth="1"/>
    <col min="5377" max="5377" width="14.5703125" style="350" customWidth="1"/>
    <col min="5378" max="5379" width="9.140625" style="350"/>
    <col min="5380" max="5380" width="22.7109375" style="350" customWidth="1"/>
    <col min="5381" max="5381" width="11.5703125" style="350" bestFit="1" customWidth="1"/>
    <col min="5382" max="5629" width="9.140625" style="350"/>
    <col min="5630" max="5630" width="38.85546875" style="350" customWidth="1"/>
    <col min="5631" max="5631" width="8.5703125" style="350" bestFit="1" customWidth="1"/>
    <col min="5632" max="5632" width="7.140625" style="350" customWidth="1"/>
    <col min="5633" max="5633" width="14.5703125" style="350" customWidth="1"/>
    <col min="5634" max="5635" width="9.140625" style="350"/>
    <col min="5636" max="5636" width="22.7109375" style="350" customWidth="1"/>
    <col min="5637" max="5637" width="11.5703125" style="350" bestFit="1" customWidth="1"/>
    <col min="5638" max="5885" width="9.140625" style="350"/>
    <col min="5886" max="5886" width="38.85546875" style="350" customWidth="1"/>
    <col min="5887" max="5887" width="8.5703125" style="350" bestFit="1" customWidth="1"/>
    <col min="5888" max="5888" width="7.140625" style="350" customWidth="1"/>
    <col min="5889" max="5889" width="14.5703125" style="350" customWidth="1"/>
    <col min="5890" max="5891" width="9.140625" style="350"/>
    <col min="5892" max="5892" width="22.7109375" style="350" customWidth="1"/>
    <col min="5893" max="5893" width="11.5703125" style="350" bestFit="1" customWidth="1"/>
    <col min="5894" max="6141" width="9.140625" style="350"/>
    <col min="6142" max="6142" width="38.85546875" style="350" customWidth="1"/>
    <col min="6143" max="6143" width="8.5703125" style="350" bestFit="1" customWidth="1"/>
    <col min="6144" max="6144" width="7.140625" style="350" customWidth="1"/>
    <col min="6145" max="6145" width="14.5703125" style="350" customWidth="1"/>
    <col min="6146" max="6147" width="9.140625" style="350"/>
    <col min="6148" max="6148" width="22.7109375" style="350" customWidth="1"/>
    <col min="6149" max="6149" width="11.5703125" style="350" bestFit="1" customWidth="1"/>
    <col min="6150" max="6397" width="9.140625" style="350"/>
    <col min="6398" max="6398" width="38.85546875" style="350" customWidth="1"/>
    <col min="6399" max="6399" width="8.5703125" style="350" bestFit="1" customWidth="1"/>
    <col min="6400" max="6400" width="7.140625" style="350" customWidth="1"/>
    <col min="6401" max="6401" width="14.5703125" style="350" customWidth="1"/>
    <col min="6402" max="6403" width="9.140625" style="350"/>
    <col min="6404" max="6404" width="22.7109375" style="350" customWidth="1"/>
    <col min="6405" max="6405" width="11.5703125" style="350" bestFit="1" customWidth="1"/>
    <col min="6406" max="6653" width="9.140625" style="350"/>
    <col min="6654" max="6654" width="38.85546875" style="350" customWidth="1"/>
    <col min="6655" max="6655" width="8.5703125" style="350" bestFit="1" customWidth="1"/>
    <col min="6656" max="6656" width="7.140625" style="350" customWidth="1"/>
    <col min="6657" max="6657" width="14.5703125" style="350" customWidth="1"/>
    <col min="6658" max="6659" width="9.140625" style="350"/>
    <col min="6660" max="6660" width="22.7109375" style="350" customWidth="1"/>
    <col min="6661" max="6661" width="11.5703125" style="350" bestFit="1" customWidth="1"/>
    <col min="6662" max="6909" width="9.140625" style="350"/>
    <col min="6910" max="6910" width="38.85546875" style="350" customWidth="1"/>
    <col min="6911" max="6911" width="8.5703125" style="350" bestFit="1" customWidth="1"/>
    <col min="6912" max="6912" width="7.140625" style="350" customWidth="1"/>
    <col min="6913" max="6913" width="14.5703125" style="350" customWidth="1"/>
    <col min="6914" max="6915" width="9.140625" style="350"/>
    <col min="6916" max="6916" width="22.7109375" style="350" customWidth="1"/>
    <col min="6917" max="6917" width="11.5703125" style="350" bestFit="1" customWidth="1"/>
    <col min="6918" max="7165" width="9.140625" style="350"/>
    <col min="7166" max="7166" width="38.85546875" style="350" customWidth="1"/>
    <col min="7167" max="7167" width="8.5703125" style="350" bestFit="1" customWidth="1"/>
    <col min="7168" max="7168" width="7.140625" style="350" customWidth="1"/>
    <col min="7169" max="7169" width="14.5703125" style="350" customWidth="1"/>
    <col min="7170" max="7171" width="9.140625" style="350"/>
    <col min="7172" max="7172" width="22.7109375" style="350" customWidth="1"/>
    <col min="7173" max="7173" width="11.5703125" style="350" bestFit="1" customWidth="1"/>
    <col min="7174" max="7421" width="9.140625" style="350"/>
    <col min="7422" max="7422" width="38.85546875" style="350" customWidth="1"/>
    <col min="7423" max="7423" width="8.5703125" style="350" bestFit="1" customWidth="1"/>
    <col min="7424" max="7424" width="7.140625" style="350" customWidth="1"/>
    <col min="7425" max="7425" width="14.5703125" style="350" customWidth="1"/>
    <col min="7426" max="7427" width="9.140625" style="350"/>
    <col min="7428" max="7428" width="22.7109375" style="350" customWidth="1"/>
    <col min="7429" max="7429" width="11.5703125" style="350" bestFit="1" customWidth="1"/>
    <col min="7430" max="7677" width="9.140625" style="350"/>
    <col min="7678" max="7678" width="38.85546875" style="350" customWidth="1"/>
    <col min="7679" max="7679" width="8.5703125" style="350" bestFit="1" customWidth="1"/>
    <col min="7680" max="7680" width="7.140625" style="350" customWidth="1"/>
    <col min="7681" max="7681" width="14.5703125" style="350" customWidth="1"/>
    <col min="7682" max="7683" width="9.140625" style="350"/>
    <col min="7684" max="7684" width="22.7109375" style="350" customWidth="1"/>
    <col min="7685" max="7685" width="11.5703125" style="350" bestFit="1" customWidth="1"/>
    <col min="7686" max="7933" width="9.140625" style="350"/>
    <col min="7934" max="7934" width="38.85546875" style="350" customWidth="1"/>
    <col min="7935" max="7935" width="8.5703125" style="350" bestFit="1" customWidth="1"/>
    <col min="7936" max="7936" width="7.140625" style="350" customWidth="1"/>
    <col min="7937" max="7937" width="14.5703125" style="350" customWidth="1"/>
    <col min="7938" max="7939" width="9.140625" style="350"/>
    <col min="7940" max="7940" width="22.7109375" style="350" customWidth="1"/>
    <col min="7941" max="7941" width="11.5703125" style="350" bestFit="1" customWidth="1"/>
    <col min="7942" max="8189" width="9.140625" style="350"/>
    <col min="8190" max="8190" width="38.85546875" style="350" customWidth="1"/>
    <col min="8191" max="8191" width="8.5703125" style="350" bestFit="1" customWidth="1"/>
    <col min="8192" max="8192" width="7.140625" style="350" customWidth="1"/>
    <col min="8193" max="8193" width="14.5703125" style="350" customWidth="1"/>
    <col min="8194" max="8195" width="9.140625" style="350"/>
    <col min="8196" max="8196" width="22.7109375" style="350" customWidth="1"/>
    <col min="8197" max="8197" width="11.5703125" style="350" bestFit="1" customWidth="1"/>
    <col min="8198" max="8445" width="9.140625" style="350"/>
    <col min="8446" max="8446" width="38.85546875" style="350" customWidth="1"/>
    <col min="8447" max="8447" width="8.5703125" style="350" bestFit="1" customWidth="1"/>
    <col min="8448" max="8448" width="7.140625" style="350" customWidth="1"/>
    <col min="8449" max="8449" width="14.5703125" style="350" customWidth="1"/>
    <col min="8450" max="8451" width="9.140625" style="350"/>
    <col min="8452" max="8452" width="22.7109375" style="350" customWidth="1"/>
    <col min="8453" max="8453" width="11.5703125" style="350" bestFit="1" customWidth="1"/>
    <col min="8454" max="8701" width="9.140625" style="350"/>
    <col min="8702" max="8702" width="38.85546875" style="350" customWidth="1"/>
    <col min="8703" max="8703" width="8.5703125" style="350" bestFit="1" customWidth="1"/>
    <col min="8704" max="8704" width="7.140625" style="350" customWidth="1"/>
    <col min="8705" max="8705" width="14.5703125" style="350" customWidth="1"/>
    <col min="8706" max="8707" width="9.140625" style="350"/>
    <col min="8708" max="8708" width="22.7109375" style="350" customWidth="1"/>
    <col min="8709" max="8709" width="11.5703125" style="350" bestFit="1" customWidth="1"/>
    <col min="8710" max="8957" width="9.140625" style="350"/>
    <col min="8958" max="8958" width="38.85546875" style="350" customWidth="1"/>
    <col min="8959" max="8959" width="8.5703125" style="350" bestFit="1" customWidth="1"/>
    <col min="8960" max="8960" width="7.140625" style="350" customWidth="1"/>
    <col min="8961" max="8961" width="14.5703125" style="350" customWidth="1"/>
    <col min="8962" max="8963" width="9.140625" style="350"/>
    <col min="8964" max="8964" width="22.7109375" style="350" customWidth="1"/>
    <col min="8965" max="8965" width="11.5703125" style="350" bestFit="1" customWidth="1"/>
    <col min="8966" max="9213" width="9.140625" style="350"/>
    <col min="9214" max="9214" width="38.85546875" style="350" customWidth="1"/>
    <col min="9215" max="9215" width="8.5703125" style="350" bestFit="1" customWidth="1"/>
    <col min="9216" max="9216" width="7.140625" style="350" customWidth="1"/>
    <col min="9217" max="9217" width="14.5703125" style="350" customWidth="1"/>
    <col min="9218" max="9219" width="9.140625" style="350"/>
    <col min="9220" max="9220" width="22.7109375" style="350" customWidth="1"/>
    <col min="9221" max="9221" width="11.5703125" style="350" bestFit="1" customWidth="1"/>
    <col min="9222" max="9469" width="9.140625" style="350"/>
    <col min="9470" max="9470" width="38.85546875" style="350" customWidth="1"/>
    <col min="9471" max="9471" width="8.5703125" style="350" bestFit="1" customWidth="1"/>
    <col min="9472" max="9472" width="7.140625" style="350" customWidth="1"/>
    <col min="9473" max="9473" width="14.5703125" style="350" customWidth="1"/>
    <col min="9474" max="9475" width="9.140625" style="350"/>
    <col min="9476" max="9476" width="22.7109375" style="350" customWidth="1"/>
    <col min="9477" max="9477" width="11.5703125" style="350" bestFit="1" customWidth="1"/>
    <col min="9478" max="9725" width="9.140625" style="350"/>
    <col min="9726" max="9726" width="38.85546875" style="350" customWidth="1"/>
    <col min="9727" max="9727" width="8.5703125" style="350" bestFit="1" customWidth="1"/>
    <col min="9728" max="9728" width="7.140625" style="350" customWidth="1"/>
    <col min="9729" max="9729" width="14.5703125" style="350" customWidth="1"/>
    <col min="9730" max="9731" width="9.140625" style="350"/>
    <col min="9732" max="9732" width="22.7109375" style="350" customWidth="1"/>
    <col min="9733" max="9733" width="11.5703125" style="350" bestFit="1" customWidth="1"/>
    <col min="9734" max="9981" width="9.140625" style="350"/>
    <col min="9982" max="9982" width="38.85546875" style="350" customWidth="1"/>
    <col min="9983" max="9983" width="8.5703125" style="350" bestFit="1" customWidth="1"/>
    <col min="9984" max="9984" width="7.140625" style="350" customWidth="1"/>
    <col min="9985" max="9985" width="14.5703125" style="350" customWidth="1"/>
    <col min="9986" max="9987" width="9.140625" style="350"/>
    <col min="9988" max="9988" width="22.7109375" style="350" customWidth="1"/>
    <col min="9989" max="9989" width="11.5703125" style="350" bestFit="1" customWidth="1"/>
    <col min="9990" max="10237" width="9.140625" style="350"/>
    <col min="10238" max="10238" width="38.85546875" style="350" customWidth="1"/>
    <col min="10239" max="10239" width="8.5703125" style="350" bestFit="1" customWidth="1"/>
    <col min="10240" max="10240" width="7.140625" style="350" customWidth="1"/>
    <col min="10241" max="10241" width="14.5703125" style="350" customWidth="1"/>
    <col min="10242" max="10243" width="9.140625" style="350"/>
    <col min="10244" max="10244" width="22.7109375" style="350" customWidth="1"/>
    <col min="10245" max="10245" width="11.5703125" style="350" bestFit="1" customWidth="1"/>
    <col min="10246" max="10493" width="9.140625" style="350"/>
    <col min="10494" max="10494" width="38.85546875" style="350" customWidth="1"/>
    <col min="10495" max="10495" width="8.5703125" style="350" bestFit="1" customWidth="1"/>
    <col min="10496" max="10496" width="7.140625" style="350" customWidth="1"/>
    <col min="10497" max="10497" width="14.5703125" style="350" customWidth="1"/>
    <col min="10498" max="10499" width="9.140625" style="350"/>
    <col min="10500" max="10500" width="22.7109375" style="350" customWidth="1"/>
    <col min="10501" max="10501" width="11.5703125" style="350" bestFit="1" customWidth="1"/>
    <col min="10502" max="10749" width="9.140625" style="350"/>
    <col min="10750" max="10750" width="38.85546875" style="350" customWidth="1"/>
    <col min="10751" max="10751" width="8.5703125" style="350" bestFit="1" customWidth="1"/>
    <col min="10752" max="10752" width="7.140625" style="350" customWidth="1"/>
    <col min="10753" max="10753" width="14.5703125" style="350" customWidth="1"/>
    <col min="10754" max="10755" width="9.140625" style="350"/>
    <col min="10756" max="10756" width="22.7109375" style="350" customWidth="1"/>
    <col min="10757" max="10757" width="11.5703125" style="350" bestFit="1" customWidth="1"/>
    <col min="10758" max="11005" width="9.140625" style="350"/>
    <col min="11006" max="11006" width="38.85546875" style="350" customWidth="1"/>
    <col min="11007" max="11007" width="8.5703125" style="350" bestFit="1" customWidth="1"/>
    <col min="11008" max="11008" width="7.140625" style="350" customWidth="1"/>
    <col min="11009" max="11009" width="14.5703125" style="350" customWidth="1"/>
    <col min="11010" max="11011" width="9.140625" style="350"/>
    <col min="11012" max="11012" width="22.7109375" style="350" customWidth="1"/>
    <col min="11013" max="11013" width="11.5703125" style="350" bestFit="1" customWidth="1"/>
    <col min="11014" max="11261" width="9.140625" style="350"/>
    <col min="11262" max="11262" width="38.85546875" style="350" customWidth="1"/>
    <col min="11263" max="11263" width="8.5703125" style="350" bestFit="1" customWidth="1"/>
    <col min="11264" max="11264" width="7.140625" style="350" customWidth="1"/>
    <col min="11265" max="11265" width="14.5703125" style="350" customWidth="1"/>
    <col min="11266" max="11267" width="9.140625" style="350"/>
    <col min="11268" max="11268" width="22.7109375" style="350" customWidth="1"/>
    <col min="11269" max="11269" width="11.5703125" style="350" bestFit="1" customWidth="1"/>
    <col min="11270" max="11517" width="9.140625" style="350"/>
    <col min="11518" max="11518" width="38.85546875" style="350" customWidth="1"/>
    <col min="11519" max="11519" width="8.5703125" style="350" bestFit="1" customWidth="1"/>
    <col min="11520" max="11520" width="7.140625" style="350" customWidth="1"/>
    <col min="11521" max="11521" width="14.5703125" style="350" customWidth="1"/>
    <col min="11522" max="11523" width="9.140625" style="350"/>
    <col min="11524" max="11524" width="22.7109375" style="350" customWidth="1"/>
    <col min="11525" max="11525" width="11.5703125" style="350" bestFit="1" customWidth="1"/>
    <col min="11526" max="11773" width="9.140625" style="350"/>
    <col min="11774" max="11774" width="38.85546875" style="350" customWidth="1"/>
    <col min="11775" max="11775" width="8.5703125" style="350" bestFit="1" customWidth="1"/>
    <col min="11776" max="11776" width="7.140625" style="350" customWidth="1"/>
    <col min="11777" max="11777" width="14.5703125" style="350" customWidth="1"/>
    <col min="11778" max="11779" width="9.140625" style="350"/>
    <col min="11780" max="11780" width="22.7109375" style="350" customWidth="1"/>
    <col min="11781" max="11781" width="11.5703125" style="350" bestFit="1" customWidth="1"/>
    <col min="11782" max="12029" width="9.140625" style="350"/>
    <col min="12030" max="12030" width="38.85546875" style="350" customWidth="1"/>
    <col min="12031" max="12031" width="8.5703125" style="350" bestFit="1" customWidth="1"/>
    <col min="12032" max="12032" width="7.140625" style="350" customWidth="1"/>
    <col min="12033" max="12033" width="14.5703125" style="350" customWidth="1"/>
    <col min="12034" max="12035" width="9.140625" style="350"/>
    <col min="12036" max="12036" width="22.7109375" style="350" customWidth="1"/>
    <col min="12037" max="12037" width="11.5703125" style="350" bestFit="1" customWidth="1"/>
    <col min="12038" max="12285" width="9.140625" style="350"/>
    <col min="12286" max="12286" width="38.85546875" style="350" customWidth="1"/>
    <col min="12287" max="12287" width="8.5703125" style="350" bestFit="1" customWidth="1"/>
    <col min="12288" max="12288" width="7.140625" style="350" customWidth="1"/>
    <col min="12289" max="12289" width="14.5703125" style="350" customWidth="1"/>
    <col min="12290" max="12291" width="9.140625" style="350"/>
    <col min="12292" max="12292" width="22.7109375" style="350" customWidth="1"/>
    <col min="12293" max="12293" width="11.5703125" style="350" bestFit="1" customWidth="1"/>
    <col min="12294" max="12541" width="9.140625" style="350"/>
    <col min="12542" max="12542" width="38.85546875" style="350" customWidth="1"/>
    <col min="12543" max="12543" width="8.5703125" style="350" bestFit="1" customWidth="1"/>
    <col min="12544" max="12544" width="7.140625" style="350" customWidth="1"/>
    <col min="12545" max="12545" width="14.5703125" style="350" customWidth="1"/>
    <col min="12546" max="12547" width="9.140625" style="350"/>
    <col min="12548" max="12548" width="22.7109375" style="350" customWidth="1"/>
    <col min="12549" max="12549" width="11.5703125" style="350" bestFit="1" customWidth="1"/>
    <col min="12550" max="12797" width="9.140625" style="350"/>
    <col min="12798" max="12798" width="38.85546875" style="350" customWidth="1"/>
    <col min="12799" max="12799" width="8.5703125" style="350" bestFit="1" customWidth="1"/>
    <col min="12800" max="12800" width="7.140625" style="350" customWidth="1"/>
    <col min="12801" max="12801" width="14.5703125" style="350" customWidth="1"/>
    <col min="12802" max="12803" width="9.140625" style="350"/>
    <col min="12804" max="12804" width="22.7109375" style="350" customWidth="1"/>
    <col min="12805" max="12805" width="11.5703125" style="350" bestFit="1" customWidth="1"/>
    <col min="12806" max="13053" width="9.140625" style="350"/>
    <col min="13054" max="13054" width="38.85546875" style="350" customWidth="1"/>
    <col min="13055" max="13055" width="8.5703125" style="350" bestFit="1" customWidth="1"/>
    <col min="13056" max="13056" width="7.140625" style="350" customWidth="1"/>
    <col min="13057" max="13057" width="14.5703125" style="350" customWidth="1"/>
    <col min="13058" max="13059" width="9.140625" style="350"/>
    <col min="13060" max="13060" width="22.7109375" style="350" customWidth="1"/>
    <col min="13061" max="13061" width="11.5703125" style="350" bestFit="1" customWidth="1"/>
    <col min="13062" max="13309" width="9.140625" style="350"/>
    <col min="13310" max="13310" width="38.85546875" style="350" customWidth="1"/>
    <col min="13311" max="13311" width="8.5703125" style="350" bestFit="1" customWidth="1"/>
    <col min="13312" max="13312" width="7.140625" style="350" customWidth="1"/>
    <col min="13313" max="13313" width="14.5703125" style="350" customWidth="1"/>
    <col min="13314" max="13315" width="9.140625" style="350"/>
    <col min="13316" max="13316" width="22.7109375" style="350" customWidth="1"/>
    <col min="13317" max="13317" width="11.5703125" style="350" bestFit="1" customWidth="1"/>
    <col min="13318" max="13565" width="9.140625" style="350"/>
    <col min="13566" max="13566" width="38.85546875" style="350" customWidth="1"/>
    <col min="13567" max="13567" width="8.5703125" style="350" bestFit="1" customWidth="1"/>
    <col min="13568" max="13568" width="7.140625" style="350" customWidth="1"/>
    <col min="13569" max="13569" width="14.5703125" style="350" customWidth="1"/>
    <col min="13570" max="13571" width="9.140625" style="350"/>
    <col min="13572" max="13572" width="22.7109375" style="350" customWidth="1"/>
    <col min="13573" max="13573" width="11.5703125" style="350" bestFit="1" customWidth="1"/>
    <col min="13574" max="13821" width="9.140625" style="350"/>
    <col min="13822" max="13822" width="38.85546875" style="350" customWidth="1"/>
    <col min="13823" max="13823" width="8.5703125" style="350" bestFit="1" customWidth="1"/>
    <col min="13824" max="13824" width="7.140625" style="350" customWidth="1"/>
    <col min="13825" max="13825" width="14.5703125" style="350" customWidth="1"/>
    <col min="13826" max="13827" width="9.140625" style="350"/>
    <col min="13828" max="13828" width="22.7109375" style="350" customWidth="1"/>
    <col min="13829" max="13829" width="11.5703125" style="350" bestFit="1" customWidth="1"/>
    <col min="13830" max="14077" width="9.140625" style="350"/>
    <col min="14078" max="14078" width="38.85546875" style="350" customWidth="1"/>
    <col min="14079" max="14079" width="8.5703125" style="350" bestFit="1" customWidth="1"/>
    <col min="14080" max="14080" width="7.140625" style="350" customWidth="1"/>
    <col min="14081" max="14081" width="14.5703125" style="350" customWidth="1"/>
    <col min="14082" max="14083" width="9.140625" style="350"/>
    <col min="14084" max="14084" width="22.7109375" style="350" customWidth="1"/>
    <col min="14085" max="14085" width="11.5703125" style="350" bestFit="1" customWidth="1"/>
    <col min="14086" max="14333" width="9.140625" style="350"/>
    <col min="14334" max="14334" width="38.85546875" style="350" customWidth="1"/>
    <col min="14335" max="14335" width="8.5703125" style="350" bestFit="1" customWidth="1"/>
    <col min="14336" max="14336" width="7.140625" style="350" customWidth="1"/>
    <col min="14337" max="14337" width="14.5703125" style="350" customWidth="1"/>
    <col min="14338" max="14339" width="9.140625" style="350"/>
    <col min="14340" max="14340" width="22.7109375" style="350" customWidth="1"/>
    <col min="14341" max="14341" width="11.5703125" style="350" bestFit="1" customWidth="1"/>
    <col min="14342" max="14589" width="9.140625" style="350"/>
    <col min="14590" max="14590" width="38.85546875" style="350" customWidth="1"/>
    <col min="14591" max="14591" width="8.5703125" style="350" bestFit="1" customWidth="1"/>
    <col min="14592" max="14592" width="7.140625" style="350" customWidth="1"/>
    <col min="14593" max="14593" width="14.5703125" style="350" customWidth="1"/>
    <col min="14594" max="14595" width="9.140625" style="350"/>
    <col min="14596" max="14596" width="22.7109375" style="350" customWidth="1"/>
    <col min="14597" max="14597" width="11.5703125" style="350" bestFit="1" customWidth="1"/>
    <col min="14598" max="14845" width="9.140625" style="350"/>
    <col min="14846" max="14846" width="38.85546875" style="350" customWidth="1"/>
    <col min="14847" max="14847" width="8.5703125" style="350" bestFit="1" customWidth="1"/>
    <col min="14848" max="14848" width="7.140625" style="350" customWidth="1"/>
    <col min="14849" max="14849" width="14.5703125" style="350" customWidth="1"/>
    <col min="14850" max="14851" width="9.140625" style="350"/>
    <col min="14852" max="14852" width="22.7109375" style="350" customWidth="1"/>
    <col min="14853" max="14853" width="11.5703125" style="350" bestFit="1" customWidth="1"/>
    <col min="14854" max="15101" width="9.140625" style="350"/>
    <col min="15102" max="15102" width="38.85546875" style="350" customWidth="1"/>
    <col min="15103" max="15103" width="8.5703125" style="350" bestFit="1" customWidth="1"/>
    <col min="15104" max="15104" width="7.140625" style="350" customWidth="1"/>
    <col min="15105" max="15105" width="14.5703125" style="350" customWidth="1"/>
    <col min="15106" max="15107" width="9.140625" style="350"/>
    <col min="15108" max="15108" width="22.7109375" style="350" customWidth="1"/>
    <col min="15109" max="15109" width="11.5703125" style="350" bestFit="1" customWidth="1"/>
    <col min="15110" max="15357" width="9.140625" style="350"/>
    <col min="15358" max="15358" width="38.85546875" style="350" customWidth="1"/>
    <col min="15359" max="15359" width="8.5703125" style="350" bestFit="1" customWidth="1"/>
    <col min="15360" max="15360" width="7.140625" style="350" customWidth="1"/>
    <col min="15361" max="15361" width="14.5703125" style="350" customWidth="1"/>
    <col min="15362" max="15363" width="9.140625" style="350"/>
    <col min="15364" max="15364" width="22.7109375" style="350" customWidth="1"/>
    <col min="15365" max="15365" width="11.5703125" style="350" bestFit="1" customWidth="1"/>
    <col min="15366" max="15613" width="9.140625" style="350"/>
    <col min="15614" max="15614" width="38.85546875" style="350" customWidth="1"/>
    <col min="15615" max="15615" width="8.5703125" style="350" bestFit="1" customWidth="1"/>
    <col min="15616" max="15616" width="7.140625" style="350" customWidth="1"/>
    <col min="15617" max="15617" width="14.5703125" style="350" customWidth="1"/>
    <col min="15618" max="15619" width="9.140625" style="350"/>
    <col min="15620" max="15620" width="22.7109375" style="350" customWidth="1"/>
    <col min="15621" max="15621" width="11.5703125" style="350" bestFit="1" customWidth="1"/>
    <col min="15622" max="15869" width="9.140625" style="350"/>
    <col min="15870" max="15870" width="38.85546875" style="350" customWidth="1"/>
    <col min="15871" max="15871" width="8.5703125" style="350" bestFit="1" customWidth="1"/>
    <col min="15872" max="15872" width="7.140625" style="350" customWidth="1"/>
    <col min="15873" max="15873" width="14.5703125" style="350" customWidth="1"/>
    <col min="15874" max="15875" width="9.140625" style="350"/>
    <col min="15876" max="15876" width="22.7109375" style="350" customWidth="1"/>
    <col min="15877" max="15877" width="11.5703125" style="350" bestFit="1" customWidth="1"/>
    <col min="15878" max="16125" width="9.140625" style="350"/>
    <col min="16126" max="16126" width="38.85546875" style="350" customWidth="1"/>
    <col min="16127" max="16127" width="8.5703125" style="350" bestFit="1" customWidth="1"/>
    <col min="16128" max="16128" width="7.140625" style="350" customWidth="1"/>
    <col min="16129" max="16129" width="14.5703125" style="350" customWidth="1"/>
    <col min="16130" max="16131" width="9.140625" style="350"/>
    <col min="16132" max="16132" width="22.7109375" style="350" customWidth="1"/>
    <col min="16133" max="16133" width="11.5703125" style="350" bestFit="1" customWidth="1"/>
    <col min="16134" max="16384" width="9.140625" style="350"/>
  </cols>
  <sheetData>
    <row r="1" spans="1:9" ht="27.75" customHeight="1">
      <c r="A1" s="663" t="s">
        <v>475</v>
      </c>
      <c r="B1" s="663"/>
      <c r="C1" s="663"/>
      <c r="D1" s="663"/>
      <c r="E1" s="663"/>
      <c r="F1" s="663"/>
      <c r="G1" s="663"/>
      <c r="H1" s="663"/>
      <c r="I1" s="663"/>
    </row>
    <row r="2" spans="1:9" ht="51.75" customHeight="1">
      <c r="A2" s="720" t="s">
        <v>392</v>
      </c>
      <c r="B2" s="721"/>
      <c r="C2" s="721"/>
      <c r="D2" s="721"/>
      <c r="E2" s="721"/>
      <c r="F2" s="721"/>
      <c r="G2" s="721"/>
      <c r="H2" s="721"/>
      <c r="I2" s="722"/>
    </row>
    <row r="3" spans="1:9" ht="37.5" customHeight="1">
      <c r="A3" s="667" t="s">
        <v>682</v>
      </c>
      <c r="B3" s="668"/>
      <c r="C3" s="668"/>
      <c r="D3" s="668"/>
      <c r="E3" s="668"/>
      <c r="F3" s="668"/>
      <c r="G3" s="668"/>
      <c r="H3" s="668"/>
      <c r="I3" s="669"/>
    </row>
    <row r="4" spans="1:9" ht="27.75" customHeight="1">
      <c r="A4" s="670" t="s">
        <v>24</v>
      </c>
      <c r="B4" s="671" t="s">
        <v>25</v>
      </c>
      <c r="C4" s="671" t="s">
        <v>26</v>
      </c>
      <c r="D4" s="671"/>
      <c r="E4" s="672" t="s">
        <v>27</v>
      </c>
      <c r="F4" s="671" t="s">
        <v>28</v>
      </c>
      <c r="G4" s="673" t="s">
        <v>198</v>
      </c>
      <c r="H4" s="673"/>
      <c r="I4" s="673" t="s">
        <v>29</v>
      </c>
    </row>
    <row r="5" spans="1:9" ht="37.5" customHeight="1">
      <c r="A5" s="670"/>
      <c r="B5" s="671"/>
      <c r="C5" s="671"/>
      <c r="D5" s="671"/>
      <c r="E5" s="672"/>
      <c r="F5" s="671"/>
      <c r="G5" s="351" t="s">
        <v>199</v>
      </c>
      <c r="H5" s="351" t="s">
        <v>200</v>
      </c>
      <c r="I5" s="673"/>
    </row>
    <row r="6" spans="1:9" ht="94.5" customHeight="1">
      <c r="A6" s="352">
        <v>1</v>
      </c>
      <c r="B6" s="266" t="s">
        <v>658</v>
      </c>
      <c r="C6" s="353"/>
      <c r="D6" s="354"/>
      <c r="E6" s="355" t="s">
        <v>55</v>
      </c>
      <c r="F6" s="355"/>
      <c r="G6" s="356"/>
      <c r="H6" s="266"/>
      <c r="I6" s="356"/>
    </row>
    <row r="7" spans="1:9" ht="38.25">
      <c r="A7" s="252" t="s">
        <v>34</v>
      </c>
      <c r="B7" s="251" t="s">
        <v>243</v>
      </c>
      <c r="C7" s="357">
        <v>358.22</v>
      </c>
      <c r="D7" s="250" t="s">
        <v>35</v>
      </c>
      <c r="E7" s="125"/>
      <c r="F7" s="125" t="s">
        <v>36</v>
      </c>
      <c r="G7" s="249"/>
      <c r="H7" s="251"/>
      <c r="I7" s="16">
        <f>ROUND((C7*G7),2)</f>
        <v>0</v>
      </c>
    </row>
    <row r="8" spans="1:9" ht="64.5" customHeight="1">
      <c r="A8" s="352">
        <v>2</v>
      </c>
      <c r="B8" s="266" t="s">
        <v>640</v>
      </c>
      <c r="C8" s="353"/>
      <c r="D8" s="354"/>
      <c r="E8" s="355" t="s">
        <v>55</v>
      </c>
      <c r="F8" s="355"/>
      <c r="G8" s="356"/>
      <c r="H8" s="266"/>
      <c r="I8" s="16"/>
    </row>
    <row r="9" spans="1:9" ht="38.25">
      <c r="A9" s="252" t="s">
        <v>34</v>
      </c>
      <c r="B9" s="251" t="s">
        <v>243</v>
      </c>
      <c r="C9" s="357">
        <v>1373.45</v>
      </c>
      <c r="D9" s="250" t="s">
        <v>35</v>
      </c>
      <c r="E9" s="125"/>
      <c r="F9" s="125" t="s">
        <v>36</v>
      </c>
      <c r="G9" s="249"/>
      <c r="H9" s="251"/>
      <c r="I9" s="16">
        <f t="shared" ref="I9:I52" si="0">ROUND((C9*G9),2)</f>
        <v>0</v>
      </c>
    </row>
    <row r="10" spans="1:9" ht="38.25">
      <c r="A10" s="252" t="s">
        <v>37</v>
      </c>
      <c r="B10" s="251" t="s">
        <v>358</v>
      </c>
      <c r="C10" s="357">
        <v>360.3</v>
      </c>
      <c r="D10" s="250" t="s">
        <v>35</v>
      </c>
      <c r="E10" s="125"/>
      <c r="F10" s="125" t="s">
        <v>36</v>
      </c>
      <c r="G10" s="249"/>
      <c r="H10" s="251"/>
      <c r="I10" s="16">
        <f t="shared" si="0"/>
        <v>0</v>
      </c>
    </row>
    <row r="11" spans="1:9" ht="119.25" customHeight="1">
      <c r="A11" s="252">
        <v>3</v>
      </c>
      <c r="B11" s="251" t="s">
        <v>476</v>
      </c>
      <c r="C11" s="357">
        <v>170.11</v>
      </c>
      <c r="D11" s="250" t="s">
        <v>35</v>
      </c>
      <c r="E11" s="125" t="s">
        <v>32</v>
      </c>
      <c r="F11" s="125" t="s">
        <v>36</v>
      </c>
      <c r="G11" s="249"/>
      <c r="H11" s="251"/>
      <c r="I11" s="16">
        <f t="shared" si="0"/>
        <v>0</v>
      </c>
    </row>
    <row r="12" spans="1:9" ht="71.25" customHeight="1">
      <c r="A12" s="252">
        <v>4</v>
      </c>
      <c r="B12" s="251" t="s">
        <v>477</v>
      </c>
      <c r="C12" s="357">
        <v>170.11</v>
      </c>
      <c r="D12" s="250" t="s">
        <v>35</v>
      </c>
      <c r="E12" s="125" t="s">
        <v>33</v>
      </c>
      <c r="F12" s="125" t="s">
        <v>36</v>
      </c>
      <c r="G12" s="249"/>
      <c r="H12" s="251"/>
      <c r="I12" s="16">
        <f t="shared" si="0"/>
        <v>0</v>
      </c>
    </row>
    <row r="13" spans="1:9" ht="168" customHeight="1">
      <c r="A13" s="252">
        <v>5</v>
      </c>
      <c r="B13" s="598" t="s">
        <v>683</v>
      </c>
      <c r="C13" s="357"/>
      <c r="D13" s="250"/>
      <c r="E13" s="125" t="s">
        <v>106</v>
      </c>
      <c r="F13" s="125"/>
      <c r="G13" s="249"/>
      <c r="H13" s="251"/>
      <c r="I13" s="16"/>
    </row>
    <row r="14" spans="1:9" ht="38.25">
      <c r="A14" s="252" t="s">
        <v>34</v>
      </c>
      <c r="B14" s="251" t="s">
        <v>153</v>
      </c>
      <c r="C14" s="357">
        <v>402.33</v>
      </c>
      <c r="D14" s="250" t="s">
        <v>35</v>
      </c>
      <c r="E14" s="125"/>
      <c r="F14" s="125" t="s">
        <v>36</v>
      </c>
      <c r="G14" s="249"/>
      <c r="H14" s="251"/>
      <c r="I14" s="16">
        <f t="shared" si="0"/>
        <v>0</v>
      </c>
    </row>
    <row r="15" spans="1:9" ht="38.25">
      <c r="A15" s="252" t="s">
        <v>37</v>
      </c>
      <c r="B15" s="251" t="s">
        <v>154</v>
      </c>
      <c r="C15" s="357">
        <v>341.78</v>
      </c>
      <c r="D15" s="250" t="s">
        <v>35</v>
      </c>
      <c r="E15" s="125"/>
      <c r="F15" s="125" t="s">
        <v>36</v>
      </c>
      <c r="G15" s="249"/>
      <c r="H15" s="251"/>
      <c r="I15" s="16">
        <f t="shared" si="0"/>
        <v>0</v>
      </c>
    </row>
    <row r="16" spans="1:9" ht="38.25">
      <c r="A16" s="252" t="s">
        <v>39</v>
      </c>
      <c r="B16" s="251" t="s">
        <v>360</v>
      </c>
      <c r="C16" s="357">
        <v>135.84</v>
      </c>
      <c r="D16" s="250" t="s">
        <v>35</v>
      </c>
      <c r="E16" s="125"/>
      <c r="F16" s="125" t="s">
        <v>36</v>
      </c>
      <c r="G16" s="249"/>
      <c r="H16" s="251"/>
      <c r="I16" s="16">
        <f t="shared" si="0"/>
        <v>0</v>
      </c>
    </row>
    <row r="17" spans="1:9" ht="146.25" customHeight="1">
      <c r="A17" s="252">
        <v>6</v>
      </c>
      <c r="B17" s="251" t="s">
        <v>147</v>
      </c>
      <c r="C17" s="357"/>
      <c r="D17" s="250"/>
      <c r="E17" s="125" t="s">
        <v>58</v>
      </c>
      <c r="F17" s="125"/>
      <c r="G17" s="249"/>
      <c r="H17" s="251"/>
      <c r="I17" s="16"/>
    </row>
    <row r="18" spans="1:9" ht="38.25">
      <c r="A18" s="252" t="s">
        <v>34</v>
      </c>
      <c r="B18" s="251" t="s">
        <v>361</v>
      </c>
      <c r="C18" s="357">
        <v>2084.77</v>
      </c>
      <c r="D18" s="250" t="s">
        <v>40</v>
      </c>
      <c r="E18" s="125"/>
      <c r="F18" s="125" t="s">
        <v>59</v>
      </c>
      <c r="G18" s="249"/>
      <c r="H18" s="251"/>
      <c r="I18" s="16">
        <f t="shared" si="0"/>
        <v>0</v>
      </c>
    </row>
    <row r="19" spans="1:9" ht="75.75" customHeight="1">
      <c r="A19" s="252">
        <v>7</v>
      </c>
      <c r="B19" s="251" t="s">
        <v>362</v>
      </c>
      <c r="C19" s="357">
        <f>ROUND((861.03*1.1/1.15),3)</f>
        <v>823.59400000000005</v>
      </c>
      <c r="D19" s="250" t="s">
        <v>43</v>
      </c>
      <c r="E19" s="125" t="s">
        <v>110</v>
      </c>
      <c r="F19" s="125" t="s">
        <v>126</v>
      </c>
      <c r="G19" s="249"/>
      <c r="H19" s="358"/>
      <c r="I19" s="16">
        <f t="shared" si="0"/>
        <v>0</v>
      </c>
    </row>
    <row r="20" spans="1:9" ht="144.75">
      <c r="A20" s="252">
        <v>8</v>
      </c>
      <c r="B20" s="599" t="s">
        <v>363</v>
      </c>
      <c r="C20" s="357"/>
      <c r="D20" s="250"/>
      <c r="E20" s="125" t="s">
        <v>364</v>
      </c>
      <c r="F20" s="125"/>
      <c r="G20" s="249"/>
      <c r="H20" s="251"/>
      <c r="I20" s="16"/>
    </row>
    <row r="21" spans="1:9" ht="38.25">
      <c r="A21" s="252" t="s">
        <v>34</v>
      </c>
      <c r="B21" s="359" t="s">
        <v>365</v>
      </c>
      <c r="C21" s="357">
        <v>110.57</v>
      </c>
      <c r="D21" s="250" t="s">
        <v>35</v>
      </c>
      <c r="E21" s="125"/>
      <c r="F21" s="125" t="s">
        <v>36</v>
      </c>
      <c r="G21" s="249"/>
      <c r="H21" s="251"/>
      <c r="I21" s="16">
        <f t="shared" si="0"/>
        <v>0</v>
      </c>
    </row>
    <row r="22" spans="1:9" ht="38.25">
      <c r="A22" s="252" t="s">
        <v>37</v>
      </c>
      <c r="B22" s="359" t="s">
        <v>366</v>
      </c>
      <c r="C22" s="357">
        <v>110.57</v>
      </c>
      <c r="D22" s="250" t="s">
        <v>35</v>
      </c>
      <c r="E22" s="125"/>
      <c r="F22" s="125" t="s">
        <v>36</v>
      </c>
      <c r="G22" s="249"/>
      <c r="H22" s="251"/>
      <c r="I22" s="16">
        <f t="shared" si="0"/>
        <v>0</v>
      </c>
    </row>
    <row r="23" spans="1:9" ht="38.25">
      <c r="A23" s="252" t="s">
        <v>39</v>
      </c>
      <c r="B23" s="359" t="s">
        <v>367</v>
      </c>
      <c r="C23" s="357">
        <v>110.57</v>
      </c>
      <c r="D23" s="250" t="s">
        <v>35</v>
      </c>
      <c r="E23" s="125"/>
      <c r="F23" s="125" t="s">
        <v>36</v>
      </c>
      <c r="G23" s="249"/>
      <c r="H23" s="251"/>
      <c r="I23" s="16">
        <f t="shared" si="0"/>
        <v>0</v>
      </c>
    </row>
    <row r="24" spans="1:9" ht="110.25" customHeight="1">
      <c r="A24" s="252">
        <v>9</v>
      </c>
      <c r="B24" s="359" t="s">
        <v>684</v>
      </c>
      <c r="C24" s="357"/>
      <c r="D24" s="250"/>
      <c r="E24" s="125" t="s">
        <v>364</v>
      </c>
      <c r="F24" s="125"/>
      <c r="G24" s="249"/>
      <c r="H24" s="251"/>
      <c r="I24" s="16"/>
    </row>
    <row r="25" spans="1:9" ht="38.25">
      <c r="A25" s="252" t="s">
        <v>34</v>
      </c>
      <c r="B25" s="359" t="s">
        <v>368</v>
      </c>
      <c r="C25" s="357">
        <v>1105.6500000000001</v>
      </c>
      <c r="D25" s="250" t="s">
        <v>35</v>
      </c>
      <c r="E25" s="125"/>
      <c r="F25" s="125" t="s">
        <v>36</v>
      </c>
      <c r="G25" s="249"/>
      <c r="H25" s="251"/>
      <c r="I25" s="16">
        <f t="shared" si="0"/>
        <v>0</v>
      </c>
    </row>
    <row r="26" spans="1:9" ht="126" customHeight="1">
      <c r="A26" s="252">
        <v>10</v>
      </c>
      <c r="B26" s="359" t="s">
        <v>369</v>
      </c>
      <c r="C26" s="357">
        <v>140</v>
      </c>
      <c r="D26" s="250" t="s">
        <v>50</v>
      </c>
      <c r="E26" s="125" t="s">
        <v>113</v>
      </c>
      <c r="F26" s="125" t="s">
        <v>47</v>
      </c>
      <c r="G26" s="249"/>
      <c r="H26" s="251"/>
      <c r="I26" s="16">
        <f t="shared" si="0"/>
        <v>0</v>
      </c>
    </row>
    <row r="27" spans="1:9" ht="140.25">
      <c r="A27" s="252">
        <v>11</v>
      </c>
      <c r="B27" s="359" t="s">
        <v>478</v>
      </c>
      <c r="C27" s="357"/>
      <c r="D27" s="250"/>
      <c r="E27" s="125" t="s">
        <v>51</v>
      </c>
      <c r="F27" s="125"/>
      <c r="G27" s="249"/>
      <c r="H27" s="251"/>
      <c r="I27" s="16"/>
    </row>
    <row r="28" spans="1:9" ht="25.5">
      <c r="A28" s="252" t="s">
        <v>34</v>
      </c>
      <c r="B28" s="444" t="s">
        <v>370</v>
      </c>
      <c r="C28" s="357">
        <v>631.79999999999995</v>
      </c>
      <c r="D28" s="250" t="s">
        <v>52</v>
      </c>
      <c r="E28" s="125"/>
      <c r="F28" s="125" t="s">
        <v>179</v>
      </c>
      <c r="G28" s="249"/>
      <c r="H28" s="251"/>
      <c r="I28" s="16">
        <f t="shared" si="0"/>
        <v>0</v>
      </c>
    </row>
    <row r="29" spans="1:9" ht="29.25" customHeight="1">
      <c r="A29" s="252" t="s">
        <v>37</v>
      </c>
      <c r="B29" s="445" t="s">
        <v>371</v>
      </c>
      <c r="C29" s="357">
        <v>36</v>
      </c>
      <c r="D29" s="250" t="s">
        <v>50</v>
      </c>
      <c r="E29" s="125"/>
      <c r="F29" s="125" t="s">
        <v>47</v>
      </c>
      <c r="G29" s="249"/>
      <c r="H29" s="251"/>
      <c r="I29" s="16">
        <f t="shared" si="0"/>
        <v>0</v>
      </c>
    </row>
    <row r="30" spans="1:9" ht="66.75" customHeight="1">
      <c r="A30" s="252" t="s">
        <v>39</v>
      </c>
      <c r="B30" s="444" t="s">
        <v>479</v>
      </c>
      <c r="C30" s="357">
        <v>3132</v>
      </c>
      <c r="D30" s="250" t="s">
        <v>50</v>
      </c>
      <c r="E30" s="125"/>
      <c r="F30" s="125" t="s">
        <v>47</v>
      </c>
      <c r="G30" s="249"/>
      <c r="H30" s="251"/>
      <c r="I30" s="16">
        <f t="shared" si="0"/>
        <v>0</v>
      </c>
    </row>
    <row r="31" spans="1:9" ht="108" customHeight="1">
      <c r="A31" s="252">
        <v>12</v>
      </c>
      <c r="B31" s="444" t="s">
        <v>372</v>
      </c>
      <c r="C31" s="357">
        <v>45</v>
      </c>
      <c r="D31" s="250" t="s">
        <v>50</v>
      </c>
      <c r="E31" s="125" t="s">
        <v>373</v>
      </c>
      <c r="F31" s="125" t="s">
        <v>47</v>
      </c>
      <c r="G31" s="249"/>
      <c r="H31" s="251"/>
      <c r="I31" s="16">
        <f t="shared" si="0"/>
        <v>0</v>
      </c>
    </row>
    <row r="32" spans="1:9" ht="89.25">
      <c r="A32" s="252">
        <v>13</v>
      </c>
      <c r="B32" s="14" t="s">
        <v>465</v>
      </c>
      <c r="C32" s="21">
        <v>0.1215</v>
      </c>
      <c r="D32" s="22" t="s">
        <v>31</v>
      </c>
      <c r="E32" s="28" t="s">
        <v>112</v>
      </c>
      <c r="F32" s="28" t="s">
        <v>36</v>
      </c>
      <c r="G32" s="92"/>
      <c r="H32" s="251"/>
      <c r="I32" s="16">
        <f t="shared" ref="I32" si="1">ROUND((C32*G32),2)</f>
        <v>0</v>
      </c>
    </row>
    <row r="33" spans="1:9" ht="76.5">
      <c r="A33" s="65">
        <v>14</v>
      </c>
      <c r="B33" s="444" t="s">
        <v>374</v>
      </c>
      <c r="C33" s="357">
        <v>3</v>
      </c>
      <c r="D33" s="250" t="s">
        <v>50</v>
      </c>
      <c r="E33" s="125" t="s">
        <v>375</v>
      </c>
      <c r="F33" s="125" t="s">
        <v>47</v>
      </c>
      <c r="G33" s="249"/>
      <c r="H33" s="251"/>
      <c r="I33" s="16">
        <f t="shared" si="0"/>
        <v>0</v>
      </c>
    </row>
    <row r="34" spans="1:9" ht="165.75">
      <c r="A34" s="252">
        <v>15</v>
      </c>
      <c r="B34" s="446" t="s">
        <v>598</v>
      </c>
      <c r="C34" s="357">
        <v>42</v>
      </c>
      <c r="D34" s="250" t="s">
        <v>52</v>
      </c>
      <c r="E34" s="125" t="s">
        <v>659</v>
      </c>
      <c r="F34" s="125" t="s">
        <v>53</v>
      </c>
      <c r="G34" s="249"/>
      <c r="H34" s="251"/>
      <c r="I34" s="16">
        <f t="shared" si="0"/>
        <v>0</v>
      </c>
    </row>
    <row r="35" spans="1:9" ht="41.25" customHeight="1">
      <c r="A35" s="429"/>
      <c r="B35" s="448" t="s">
        <v>480</v>
      </c>
      <c r="C35" s="431"/>
      <c r="D35" s="432"/>
      <c r="E35" s="429"/>
      <c r="F35" s="429"/>
      <c r="G35" s="429"/>
      <c r="H35" s="429"/>
      <c r="I35" s="16"/>
    </row>
    <row r="36" spans="1:9" ht="102.75" customHeight="1">
      <c r="A36" s="252">
        <v>16</v>
      </c>
      <c r="B36" s="402" t="s">
        <v>660</v>
      </c>
      <c r="C36" s="431"/>
      <c r="D36" s="432"/>
      <c r="E36" s="403" t="s">
        <v>327</v>
      </c>
      <c r="F36" s="429"/>
      <c r="G36" s="429"/>
      <c r="H36" s="429"/>
      <c r="I36" s="16"/>
    </row>
    <row r="37" spans="1:9" ht="41.25" customHeight="1">
      <c r="A37" s="252" t="s">
        <v>34</v>
      </c>
      <c r="B37" s="430" t="s">
        <v>685</v>
      </c>
      <c r="C37" s="357">
        <v>4</v>
      </c>
      <c r="D37" s="433" t="s">
        <v>62</v>
      </c>
      <c r="E37" s="429"/>
      <c r="F37" s="434" t="s">
        <v>47</v>
      </c>
      <c r="G37" s="435"/>
      <c r="H37" s="429"/>
      <c r="I37" s="16">
        <f t="shared" si="0"/>
        <v>0</v>
      </c>
    </row>
    <row r="38" spans="1:9" ht="41.25" customHeight="1">
      <c r="A38" s="252" t="s">
        <v>37</v>
      </c>
      <c r="B38" s="430" t="s">
        <v>686</v>
      </c>
      <c r="C38" s="357">
        <v>11</v>
      </c>
      <c r="D38" s="433" t="s">
        <v>62</v>
      </c>
      <c r="E38" s="429"/>
      <c r="F38" s="434" t="s">
        <v>47</v>
      </c>
      <c r="G38" s="435"/>
      <c r="H38" s="429"/>
      <c r="I38" s="16">
        <f t="shared" si="0"/>
        <v>0</v>
      </c>
    </row>
    <row r="39" spans="1:9" ht="41.25" customHeight="1">
      <c r="A39" s="252" t="s">
        <v>39</v>
      </c>
      <c r="B39" s="430" t="s">
        <v>687</v>
      </c>
      <c r="C39" s="357">
        <v>12</v>
      </c>
      <c r="D39" s="433" t="s">
        <v>62</v>
      </c>
      <c r="E39" s="429"/>
      <c r="F39" s="434" t="s">
        <v>47</v>
      </c>
      <c r="G39" s="435"/>
      <c r="H39" s="429"/>
      <c r="I39" s="16">
        <f t="shared" si="0"/>
        <v>0</v>
      </c>
    </row>
    <row r="40" spans="1:9" ht="41.25" customHeight="1">
      <c r="A40" s="252" t="s">
        <v>41</v>
      </c>
      <c r="B40" s="430" t="s">
        <v>688</v>
      </c>
      <c r="C40" s="357">
        <v>4</v>
      </c>
      <c r="D40" s="433" t="s">
        <v>62</v>
      </c>
      <c r="E40" s="429"/>
      <c r="F40" s="434" t="s">
        <v>47</v>
      </c>
      <c r="G40" s="435"/>
      <c r="H40" s="429"/>
      <c r="I40" s="16">
        <f t="shared" si="0"/>
        <v>0</v>
      </c>
    </row>
    <row r="41" spans="1:9" ht="41.25" customHeight="1">
      <c r="A41" s="252" t="s">
        <v>42</v>
      </c>
      <c r="B41" s="430" t="s">
        <v>689</v>
      </c>
      <c r="C41" s="357">
        <v>5</v>
      </c>
      <c r="D41" s="433" t="s">
        <v>62</v>
      </c>
      <c r="E41" s="429"/>
      <c r="F41" s="434" t="s">
        <v>47</v>
      </c>
      <c r="G41" s="435"/>
      <c r="H41" s="429"/>
      <c r="I41" s="16">
        <f t="shared" si="0"/>
        <v>0</v>
      </c>
    </row>
    <row r="42" spans="1:9" ht="87" customHeight="1">
      <c r="A42" s="252">
        <v>17</v>
      </c>
      <c r="B42" s="327" t="s">
        <v>690</v>
      </c>
      <c r="C42" s="357"/>
      <c r="D42" s="432"/>
      <c r="E42" s="403" t="s">
        <v>328</v>
      </c>
      <c r="F42" s="429"/>
      <c r="G42" s="429"/>
      <c r="H42" s="429"/>
      <c r="I42" s="16"/>
    </row>
    <row r="43" spans="1:9" ht="41.25" customHeight="1">
      <c r="A43" s="252" t="s">
        <v>34</v>
      </c>
      <c r="B43" s="430" t="s">
        <v>481</v>
      </c>
      <c r="C43" s="357">
        <v>288</v>
      </c>
      <c r="D43" s="433" t="s">
        <v>54</v>
      </c>
      <c r="E43" s="429"/>
      <c r="F43" s="407" t="s">
        <v>49</v>
      </c>
      <c r="G43" s="435"/>
      <c r="H43" s="429"/>
      <c r="I43" s="16">
        <f t="shared" si="0"/>
        <v>0</v>
      </c>
    </row>
    <row r="44" spans="1:9" ht="41.25" customHeight="1">
      <c r="A44" s="252" t="s">
        <v>37</v>
      </c>
      <c r="B44" s="430" t="s">
        <v>482</v>
      </c>
      <c r="C44" s="357">
        <v>183</v>
      </c>
      <c r="D44" s="433" t="s">
        <v>54</v>
      </c>
      <c r="E44" s="429"/>
      <c r="F44" s="407" t="s">
        <v>49</v>
      </c>
      <c r="G44" s="435"/>
      <c r="H44" s="429"/>
      <c r="I44" s="16">
        <f t="shared" si="0"/>
        <v>0</v>
      </c>
    </row>
    <row r="45" spans="1:9" ht="41.25" customHeight="1">
      <c r="A45" s="252" t="s">
        <v>39</v>
      </c>
      <c r="B45" s="430" t="s">
        <v>483</v>
      </c>
      <c r="C45" s="357">
        <v>196</v>
      </c>
      <c r="D45" s="433" t="s">
        <v>54</v>
      </c>
      <c r="E45" s="429"/>
      <c r="F45" s="407" t="s">
        <v>49</v>
      </c>
      <c r="G45" s="435"/>
      <c r="H45" s="429"/>
      <c r="I45" s="16">
        <f t="shared" si="0"/>
        <v>0</v>
      </c>
    </row>
    <row r="46" spans="1:9" ht="99.75" customHeight="1">
      <c r="A46" s="252">
        <v>18</v>
      </c>
      <c r="B46" s="430" t="s">
        <v>485</v>
      </c>
      <c r="C46" s="357"/>
      <c r="D46" s="433"/>
      <c r="E46" s="73" t="s">
        <v>484</v>
      </c>
      <c r="F46" s="407"/>
      <c r="G46" s="435"/>
      <c r="H46" s="429"/>
      <c r="I46" s="16"/>
    </row>
    <row r="47" spans="1:9" ht="30" customHeight="1">
      <c r="A47" s="252" t="s">
        <v>34</v>
      </c>
      <c r="B47" s="430" t="s">
        <v>89</v>
      </c>
      <c r="C47" s="357">
        <v>10</v>
      </c>
      <c r="D47" s="433" t="s">
        <v>62</v>
      </c>
      <c r="E47" s="429"/>
      <c r="F47" s="434" t="s">
        <v>47</v>
      </c>
      <c r="G47" s="435"/>
      <c r="H47" s="429"/>
      <c r="I47" s="16">
        <f t="shared" si="0"/>
        <v>0</v>
      </c>
    </row>
    <row r="48" spans="1:9" ht="57" customHeight="1">
      <c r="A48" s="252">
        <v>19</v>
      </c>
      <c r="B48" s="71" t="s">
        <v>486</v>
      </c>
      <c r="C48" s="310"/>
      <c r="D48" s="40"/>
      <c r="E48" s="240" t="s">
        <v>336</v>
      </c>
      <c r="F48" s="407"/>
      <c r="G48" s="435"/>
      <c r="H48" s="429"/>
      <c r="I48" s="16"/>
    </row>
    <row r="49" spans="1:9" ht="41.25" customHeight="1">
      <c r="A49" s="252" t="s">
        <v>34</v>
      </c>
      <c r="B49" s="430" t="s">
        <v>420</v>
      </c>
      <c r="C49" s="357">
        <v>74.5</v>
      </c>
      <c r="D49" s="433" t="s">
        <v>52</v>
      </c>
      <c r="E49" s="429"/>
      <c r="F49" s="407" t="s">
        <v>53</v>
      </c>
      <c r="G49" s="435"/>
      <c r="H49" s="429"/>
      <c r="I49" s="16">
        <f t="shared" si="0"/>
        <v>0</v>
      </c>
    </row>
    <row r="50" spans="1:9" ht="114" customHeight="1">
      <c r="A50" s="252">
        <v>20</v>
      </c>
      <c r="B50" s="330" t="s">
        <v>761</v>
      </c>
      <c r="C50" s="357"/>
      <c r="D50" s="433"/>
      <c r="E50" s="240" t="s">
        <v>336</v>
      </c>
      <c r="F50" s="407"/>
      <c r="G50" s="435"/>
      <c r="H50" s="429"/>
      <c r="I50" s="16"/>
    </row>
    <row r="51" spans="1:9" ht="41.25" customHeight="1">
      <c r="A51" s="252" t="s">
        <v>34</v>
      </c>
      <c r="B51" s="430" t="s">
        <v>420</v>
      </c>
      <c r="C51" s="357">
        <v>92</v>
      </c>
      <c r="D51" s="433" t="s">
        <v>62</v>
      </c>
      <c r="E51" s="429"/>
      <c r="F51" s="434" t="s">
        <v>47</v>
      </c>
      <c r="G51" s="435"/>
      <c r="H51" s="429"/>
      <c r="I51" s="16">
        <f t="shared" si="0"/>
        <v>0</v>
      </c>
    </row>
    <row r="52" spans="1:9" ht="69.75" customHeight="1">
      <c r="A52" s="252">
        <v>21</v>
      </c>
      <c r="B52" s="437" t="s">
        <v>452</v>
      </c>
      <c r="C52" s="438">
        <v>2.08</v>
      </c>
      <c r="D52" s="439" t="s">
        <v>487</v>
      </c>
      <c r="E52" s="240" t="s">
        <v>51</v>
      </c>
      <c r="F52" s="440" t="s">
        <v>661</v>
      </c>
      <c r="G52" s="441"/>
      <c r="H52" s="436"/>
      <c r="I52" s="442">
        <f t="shared" si="0"/>
        <v>0</v>
      </c>
    </row>
    <row r="53" spans="1:9" ht="24.75" customHeight="1">
      <c r="A53" s="388"/>
      <c r="B53" s="443" t="s">
        <v>30</v>
      </c>
      <c r="C53" s="718"/>
      <c r="D53" s="719"/>
      <c r="E53" s="388"/>
      <c r="F53" s="388"/>
      <c r="G53" s="388"/>
      <c r="H53" s="388"/>
      <c r="I53" s="447">
        <f>SUM(I6:I52)</f>
        <v>0</v>
      </c>
    </row>
    <row r="56" spans="1:9">
      <c r="I56" s="454"/>
    </row>
  </sheetData>
  <mergeCells count="11">
    <mergeCell ref="C53:D53"/>
    <mergeCell ref="A1:I1"/>
    <mergeCell ref="A2:I2"/>
    <mergeCell ref="A3:I3"/>
    <mergeCell ref="A4:A5"/>
    <mergeCell ref="B4:B5"/>
    <mergeCell ref="C4:D5"/>
    <mergeCell ref="E4:E5"/>
    <mergeCell ref="F4:F5"/>
    <mergeCell ref="G4:H4"/>
    <mergeCell ref="I4:I5"/>
  </mergeCells>
  <pageMargins left="0.86614173228346458" right="0.51181102362204722" top="0.82677165354330717" bottom="0.98425196850393704" header="0.51181102362204722" footer="0.51181102362204722"/>
  <pageSetup paperSize="9" orientation="landscape" verticalDpi="300" r:id="rId1"/>
  <headerFooter>
    <oddHeader>&amp;RWSIS to Thenkarai - Sothuparai</oddHeader>
    <oddFooter>&amp;LContractor&amp;C&amp;P&amp;RSd/-Chief Engineer,TWAD,Madurai</oddFooter>
  </headerFooter>
</worksheet>
</file>

<file path=xl/worksheets/sheet16.xml><?xml version="1.0" encoding="utf-8"?>
<worksheet xmlns="http://schemas.openxmlformats.org/spreadsheetml/2006/main" xmlns:r="http://schemas.openxmlformats.org/officeDocument/2006/relationships">
  <sheetPr>
    <tabColor rgb="FFFF0000"/>
  </sheetPr>
  <dimension ref="A1:I10"/>
  <sheetViews>
    <sheetView view="pageBreakPreview" zoomScaleNormal="85" zoomScaleSheetLayoutView="100" workbookViewId="0">
      <selection activeCell="L9" sqref="L9"/>
    </sheetView>
  </sheetViews>
  <sheetFormatPr defaultRowHeight="12.75"/>
  <cols>
    <col min="1" max="1" width="5.5703125" style="489" bestFit="1" customWidth="1"/>
    <col min="2" max="2" width="37.7109375" style="489" customWidth="1"/>
    <col min="3" max="7" width="3.5703125" style="489" customWidth="1"/>
    <col min="8" max="8" width="6.5703125" style="489" customWidth="1"/>
    <col min="9" max="9" width="5.5703125" style="489" customWidth="1"/>
    <col min="10" max="253" width="9.140625" style="489"/>
    <col min="254" max="254" width="5.5703125" style="489" bestFit="1" customWidth="1"/>
    <col min="255" max="255" width="37.7109375" style="489" customWidth="1"/>
    <col min="256" max="258" width="9.140625" style="489"/>
    <col min="259" max="259" width="7.42578125" style="489" customWidth="1"/>
    <col min="260" max="260" width="7.85546875" style="489" customWidth="1"/>
    <col min="261" max="261" width="6.5703125" style="489" customWidth="1"/>
    <col min="262" max="262" width="5.5703125" style="489" customWidth="1"/>
    <col min="263" max="263" width="8.7109375" style="489" customWidth="1"/>
    <col min="264" max="264" width="6.85546875" style="489" customWidth="1"/>
    <col min="265" max="265" width="10.42578125" style="489" customWidth="1"/>
    <col min="266" max="509" width="9.140625" style="489"/>
    <col min="510" max="510" width="5.5703125" style="489" bestFit="1" customWidth="1"/>
    <col min="511" max="511" width="37.7109375" style="489" customWidth="1"/>
    <col min="512" max="514" width="9.140625" style="489"/>
    <col min="515" max="515" width="7.42578125" style="489" customWidth="1"/>
    <col min="516" max="516" width="7.85546875" style="489" customWidth="1"/>
    <col min="517" max="517" width="6.5703125" style="489" customWidth="1"/>
    <col min="518" max="518" width="5.5703125" style="489" customWidth="1"/>
    <col min="519" max="519" width="8.7109375" style="489" customWidth="1"/>
    <col min="520" max="520" width="6.85546875" style="489" customWidth="1"/>
    <col min="521" max="521" width="10.42578125" style="489" customWidth="1"/>
    <col min="522" max="765" width="9.140625" style="489"/>
    <col min="766" max="766" width="5.5703125" style="489" bestFit="1" customWidth="1"/>
    <col min="767" max="767" width="37.7109375" style="489" customWidth="1"/>
    <col min="768" max="770" width="9.140625" style="489"/>
    <col min="771" max="771" width="7.42578125" style="489" customWidth="1"/>
    <col min="772" max="772" width="7.85546875" style="489" customWidth="1"/>
    <col min="773" max="773" width="6.5703125" style="489" customWidth="1"/>
    <col min="774" max="774" width="5.5703125" style="489" customWidth="1"/>
    <col min="775" max="775" width="8.7109375" style="489" customWidth="1"/>
    <col min="776" max="776" width="6.85546875" style="489" customWidth="1"/>
    <col min="777" max="777" width="10.42578125" style="489" customWidth="1"/>
    <col min="778" max="1021" width="9.140625" style="489"/>
    <col min="1022" max="1022" width="5.5703125" style="489" bestFit="1" customWidth="1"/>
    <col min="1023" max="1023" width="37.7109375" style="489" customWidth="1"/>
    <col min="1024" max="1026" width="9.140625" style="489"/>
    <col min="1027" max="1027" width="7.42578125" style="489" customWidth="1"/>
    <col min="1028" max="1028" width="7.85546875" style="489" customWidth="1"/>
    <col min="1029" max="1029" width="6.5703125" style="489" customWidth="1"/>
    <col min="1030" max="1030" width="5.5703125" style="489" customWidth="1"/>
    <col min="1031" max="1031" width="8.7109375" style="489" customWidth="1"/>
    <col min="1032" max="1032" width="6.85546875" style="489" customWidth="1"/>
    <col min="1033" max="1033" width="10.42578125" style="489" customWidth="1"/>
    <col min="1034" max="1277" width="9.140625" style="489"/>
    <col min="1278" max="1278" width="5.5703125" style="489" bestFit="1" customWidth="1"/>
    <col min="1279" max="1279" width="37.7109375" style="489" customWidth="1"/>
    <col min="1280" max="1282" width="9.140625" style="489"/>
    <col min="1283" max="1283" width="7.42578125" style="489" customWidth="1"/>
    <col min="1284" max="1284" width="7.85546875" style="489" customWidth="1"/>
    <col min="1285" max="1285" width="6.5703125" style="489" customWidth="1"/>
    <col min="1286" max="1286" width="5.5703125" style="489" customWidth="1"/>
    <col min="1287" max="1287" width="8.7109375" style="489" customWidth="1"/>
    <col min="1288" max="1288" width="6.85546875" style="489" customWidth="1"/>
    <col min="1289" max="1289" width="10.42578125" style="489" customWidth="1"/>
    <col min="1290" max="1533" width="9.140625" style="489"/>
    <col min="1534" max="1534" width="5.5703125" style="489" bestFit="1" customWidth="1"/>
    <col min="1535" max="1535" width="37.7109375" style="489" customWidth="1"/>
    <col min="1536" max="1538" width="9.140625" style="489"/>
    <col min="1539" max="1539" width="7.42578125" style="489" customWidth="1"/>
    <col min="1540" max="1540" width="7.85546875" style="489" customWidth="1"/>
    <col min="1541" max="1541" width="6.5703125" style="489" customWidth="1"/>
    <col min="1542" max="1542" width="5.5703125" style="489" customWidth="1"/>
    <col min="1543" max="1543" width="8.7109375" style="489" customWidth="1"/>
    <col min="1544" max="1544" width="6.85546875" style="489" customWidth="1"/>
    <col min="1545" max="1545" width="10.42578125" style="489" customWidth="1"/>
    <col min="1546" max="1789" width="9.140625" style="489"/>
    <col min="1790" max="1790" width="5.5703125" style="489" bestFit="1" customWidth="1"/>
    <col min="1791" max="1791" width="37.7109375" style="489" customWidth="1"/>
    <col min="1792" max="1794" width="9.140625" style="489"/>
    <col min="1795" max="1795" width="7.42578125" style="489" customWidth="1"/>
    <col min="1796" max="1796" width="7.85546875" style="489" customWidth="1"/>
    <col min="1797" max="1797" width="6.5703125" style="489" customWidth="1"/>
    <col min="1798" max="1798" width="5.5703125" style="489" customWidth="1"/>
    <col min="1799" max="1799" width="8.7109375" style="489" customWidth="1"/>
    <col min="1800" max="1800" width="6.85546875" style="489" customWidth="1"/>
    <col min="1801" max="1801" width="10.42578125" style="489" customWidth="1"/>
    <col min="1802" max="2045" width="9.140625" style="489"/>
    <col min="2046" max="2046" width="5.5703125" style="489" bestFit="1" customWidth="1"/>
    <col min="2047" max="2047" width="37.7109375" style="489" customWidth="1"/>
    <col min="2048" max="2050" width="9.140625" style="489"/>
    <col min="2051" max="2051" width="7.42578125" style="489" customWidth="1"/>
    <col min="2052" max="2052" width="7.85546875" style="489" customWidth="1"/>
    <col min="2053" max="2053" width="6.5703125" style="489" customWidth="1"/>
    <col min="2054" max="2054" width="5.5703125" style="489" customWidth="1"/>
    <col min="2055" max="2055" width="8.7109375" style="489" customWidth="1"/>
    <col min="2056" max="2056" width="6.85546875" style="489" customWidth="1"/>
    <col min="2057" max="2057" width="10.42578125" style="489" customWidth="1"/>
    <col min="2058" max="2301" width="9.140625" style="489"/>
    <col min="2302" max="2302" width="5.5703125" style="489" bestFit="1" customWidth="1"/>
    <col min="2303" max="2303" width="37.7109375" style="489" customWidth="1"/>
    <col min="2304" max="2306" width="9.140625" style="489"/>
    <col min="2307" max="2307" width="7.42578125" style="489" customWidth="1"/>
    <col min="2308" max="2308" width="7.85546875" style="489" customWidth="1"/>
    <col min="2309" max="2309" width="6.5703125" style="489" customWidth="1"/>
    <col min="2310" max="2310" width="5.5703125" style="489" customWidth="1"/>
    <col min="2311" max="2311" width="8.7109375" style="489" customWidth="1"/>
    <col min="2312" max="2312" width="6.85546875" style="489" customWidth="1"/>
    <col min="2313" max="2313" width="10.42578125" style="489" customWidth="1"/>
    <col min="2314" max="2557" width="9.140625" style="489"/>
    <col min="2558" max="2558" width="5.5703125" style="489" bestFit="1" customWidth="1"/>
    <col min="2559" max="2559" width="37.7109375" style="489" customWidth="1"/>
    <col min="2560" max="2562" width="9.140625" style="489"/>
    <col min="2563" max="2563" width="7.42578125" style="489" customWidth="1"/>
    <col min="2564" max="2564" width="7.85546875" style="489" customWidth="1"/>
    <col min="2565" max="2565" width="6.5703125" style="489" customWidth="1"/>
    <col min="2566" max="2566" width="5.5703125" style="489" customWidth="1"/>
    <col min="2567" max="2567" width="8.7109375" style="489" customWidth="1"/>
    <col min="2568" max="2568" width="6.85546875" style="489" customWidth="1"/>
    <col min="2569" max="2569" width="10.42578125" style="489" customWidth="1"/>
    <col min="2570" max="2813" width="9.140625" style="489"/>
    <col min="2814" max="2814" width="5.5703125" style="489" bestFit="1" customWidth="1"/>
    <col min="2815" max="2815" width="37.7109375" style="489" customWidth="1"/>
    <col min="2816" max="2818" width="9.140625" style="489"/>
    <col min="2819" max="2819" width="7.42578125" style="489" customWidth="1"/>
    <col min="2820" max="2820" width="7.85546875" style="489" customWidth="1"/>
    <col min="2821" max="2821" width="6.5703125" style="489" customWidth="1"/>
    <col min="2822" max="2822" width="5.5703125" style="489" customWidth="1"/>
    <col min="2823" max="2823" width="8.7109375" style="489" customWidth="1"/>
    <col min="2824" max="2824" width="6.85546875" style="489" customWidth="1"/>
    <col min="2825" max="2825" width="10.42578125" style="489" customWidth="1"/>
    <col min="2826" max="3069" width="9.140625" style="489"/>
    <col min="3070" max="3070" width="5.5703125" style="489" bestFit="1" customWidth="1"/>
    <col min="3071" max="3071" width="37.7109375" style="489" customWidth="1"/>
    <col min="3072" max="3074" width="9.140625" style="489"/>
    <col min="3075" max="3075" width="7.42578125" style="489" customWidth="1"/>
    <col min="3076" max="3076" width="7.85546875" style="489" customWidth="1"/>
    <col min="3077" max="3077" width="6.5703125" style="489" customWidth="1"/>
    <col min="3078" max="3078" width="5.5703125" style="489" customWidth="1"/>
    <col min="3079" max="3079" width="8.7109375" style="489" customWidth="1"/>
    <col min="3080" max="3080" width="6.85546875" style="489" customWidth="1"/>
    <col min="3081" max="3081" width="10.42578125" style="489" customWidth="1"/>
    <col min="3082" max="3325" width="9.140625" style="489"/>
    <col min="3326" max="3326" width="5.5703125" style="489" bestFit="1" customWidth="1"/>
    <col min="3327" max="3327" width="37.7109375" style="489" customWidth="1"/>
    <col min="3328" max="3330" width="9.140625" style="489"/>
    <col min="3331" max="3331" width="7.42578125" style="489" customWidth="1"/>
    <col min="3332" max="3332" width="7.85546875" style="489" customWidth="1"/>
    <col min="3333" max="3333" width="6.5703125" style="489" customWidth="1"/>
    <col min="3334" max="3334" width="5.5703125" style="489" customWidth="1"/>
    <col min="3335" max="3335" width="8.7109375" style="489" customWidth="1"/>
    <col min="3336" max="3336" width="6.85546875" style="489" customWidth="1"/>
    <col min="3337" max="3337" width="10.42578125" style="489" customWidth="1"/>
    <col min="3338" max="3581" width="9.140625" style="489"/>
    <col min="3582" max="3582" width="5.5703125" style="489" bestFit="1" customWidth="1"/>
    <col min="3583" max="3583" width="37.7109375" style="489" customWidth="1"/>
    <col min="3584" max="3586" width="9.140625" style="489"/>
    <col min="3587" max="3587" width="7.42578125" style="489" customWidth="1"/>
    <col min="3588" max="3588" width="7.85546875" style="489" customWidth="1"/>
    <col min="3589" max="3589" width="6.5703125" style="489" customWidth="1"/>
    <col min="3590" max="3590" width="5.5703125" style="489" customWidth="1"/>
    <col min="3591" max="3591" width="8.7109375" style="489" customWidth="1"/>
    <col min="3592" max="3592" width="6.85546875" style="489" customWidth="1"/>
    <col min="3593" max="3593" width="10.42578125" style="489" customWidth="1"/>
    <col min="3594" max="3837" width="9.140625" style="489"/>
    <col min="3838" max="3838" width="5.5703125" style="489" bestFit="1" customWidth="1"/>
    <col min="3839" max="3839" width="37.7109375" style="489" customWidth="1"/>
    <col min="3840" max="3842" width="9.140625" style="489"/>
    <col min="3843" max="3843" width="7.42578125" style="489" customWidth="1"/>
    <col min="3844" max="3844" width="7.85546875" style="489" customWidth="1"/>
    <col min="3845" max="3845" width="6.5703125" style="489" customWidth="1"/>
    <col min="3846" max="3846" width="5.5703125" style="489" customWidth="1"/>
    <col min="3847" max="3847" width="8.7109375" style="489" customWidth="1"/>
    <col min="3848" max="3848" width="6.85546875" style="489" customWidth="1"/>
    <col min="3849" max="3849" width="10.42578125" style="489" customWidth="1"/>
    <col min="3850" max="4093" width="9.140625" style="489"/>
    <col min="4094" max="4094" width="5.5703125" style="489" bestFit="1" customWidth="1"/>
    <col min="4095" max="4095" width="37.7109375" style="489" customWidth="1"/>
    <col min="4096" max="4098" width="9.140625" style="489"/>
    <col min="4099" max="4099" width="7.42578125" style="489" customWidth="1"/>
    <col min="4100" max="4100" width="7.85546875" style="489" customWidth="1"/>
    <col min="4101" max="4101" width="6.5703125" style="489" customWidth="1"/>
    <col min="4102" max="4102" width="5.5703125" style="489" customWidth="1"/>
    <col min="4103" max="4103" width="8.7109375" style="489" customWidth="1"/>
    <col min="4104" max="4104" width="6.85546875" style="489" customWidth="1"/>
    <col min="4105" max="4105" width="10.42578125" style="489" customWidth="1"/>
    <col min="4106" max="4349" width="9.140625" style="489"/>
    <col min="4350" max="4350" width="5.5703125" style="489" bestFit="1" customWidth="1"/>
    <col min="4351" max="4351" width="37.7109375" style="489" customWidth="1"/>
    <col min="4352" max="4354" width="9.140625" style="489"/>
    <col min="4355" max="4355" width="7.42578125" style="489" customWidth="1"/>
    <col min="4356" max="4356" width="7.85546875" style="489" customWidth="1"/>
    <col min="4357" max="4357" width="6.5703125" style="489" customWidth="1"/>
    <col min="4358" max="4358" width="5.5703125" style="489" customWidth="1"/>
    <col min="4359" max="4359" width="8.7109375" style="489" customWidth="1"/>
    <col min="4360" max="4360" width="6.85546875" style="489" customWidth="1"/>
    <col min="4361" max="4361" width="10.42578125" style="489" customWidth="1"/>
    <col min="4362" max="4605" width="9.140625" style="489"/>
    <col min="4606" max="4606" width="5.5703125" style="489" bestFit="1" customWidth="1"/>
    <col min="4607" max="4607" width="37.7109375" style="489" customWidth="1"/>
    <col min="4608" max="4610" width="9.140625" style="489"/>
    <col min="4611" max="4611" width="7.42578125" style="489" customWidth="1"/>
    <col min="4612" max="4612" width="7.85546875" style="489" customWidth="1"/>
    <col min="4613" max="4613" width="6.5703125" style="489" customWidth="1"/>
    <col min="4614" max="4614" width="5.5703125" style="489" customWidth="1"/>
    <col min="4615" max="4615" width="8.7109375" style="489" customWidth="1"/>
    <col min="4616" max="4616" width="6.85546875" style="489" customWidth="1"/>
    <col min="4617" max="4617" width="10.42578125" style="489" customWidth="1"/>
    <col min="4618" max="4861" width="9.140625" style="489"/>
    <col min="4862" max="4862" width="5.5703125" style="489" bestFit="1" customWidth="1"/>
    <col min="4863" max="4863" width="37.7109375" style="489" customWidth="1"/>
    <col min="4864" max="4866" width="9.140625" style="489"/>
    <col min="4867" max="4867" width="7.42578125" style="489" customWidth="1"/>
    <col min="4868" max="4868" width="7.85546875" style="489" customWidth="1"/>
    <col min="4869" max="4869" width="6.5703125" style="489" customWidth="1"/>
    <col min="4870" max="4870" width="5.5703125" style="489" customWidth="1"/>
    <col min="4871" max="4871" width="8.7109375" style="489" customWidth="1"/>
    <col min="4872" max="4872" width="6.85546875" style="489" customWidth="1"/>
    <col min="4873" max="4873" width="10.42578125" style="489" customWidth="1"/>
    <col min="4874" max="5117" width="9.140625" style="489"/>
    <col min="5118" max="5118" width="5.5703125" style="489" bestFit="1" customWidth="1"/>
    <col min="5119" max="5119" width="37.7109375" style="489" customWidth="1"/>
    <col min="5120" max="5122" width="9.140625" style="489"/>
    <col min="5123" max="5123" width="7.42578125" style="489" customWidth="1"/>
    <col min="5124" max="5124" width="7.85546875" style="489" customWidth="1"/>
    <col min="5125" max="5125" width="6.5703125" style="489" customWidth="1"/>
    <col min="5126" max="5126" width="5.5703125" style="489" customWidth="1"/>
    <col min="5127" max="5127" width="8.7109375" style="489" customWidth="1"/>
    <col min="5128" max="5128" width="6.85546875" style="489" customWidth="1"/>
    <col min="5129" max="5129" width="10.42578125" style="489" customWidth="1"/>
    <col min="5130" max="5373" width="9.140625" style="489"/>
    <col min="5374" max="5374" width="5.5703125" style="489" bestFit="1" customWidth="1"/>
    <col min="5375" max="5375" width="37.7109375" style="489" customWidth="1"/>
    <col min="5376" max="5378" width="9.140625" style="489"/>
    <col min="5379" max="5379" width="7.42578125" style="489" customWidth="1"/>
    <col min="5380" max="5380" width="7.85546875" style="489" customWidth="1"/>
    <col min="5381" max="5381" width="6.5703125" style="489" customWidth="1"/>
    <col min="5382" max="5382" width="5.5703125" style="489" customWidth="1"/>
    <col min="5383" max="5383" width="8.7109375" style="489" customWidth="1"/>
    <col min="5384" max="5384" width="6.85546875" style="489" customWidth="1"/>
    <col min="5385" max="5385" width="10.42578125" style="489" customWidth="1"/>
    <col min="5386" max="5629" width="9.140625" style="489"/>
    <col min="5630" max="5630" width="5.5703125" style="489" bestFit="1" customWidth="1"/>
    <col min="5631" max="5631" width="37.7109375" style="489" customWidth="1"/>
    <col min="5632" max="5634" width="9.140625" style="489"/>
    <col min="5635" max="5635" width="7.42578125" style="489" customWidth="1"/>
    <col min="5636" max="5636" width="7.85546875" style="489" customWidth="1"/>
    <col min="5637" max="5637" width="6.5703125" style="489" customWidth="1"/>
    <col min="5638" max="5638" width="5.5703125" style="489" customWidth="1"/>
    <col min="5639" max="5639" width="8.7109375" style="489" customWidth="1"/>
    <col min="5640" max="5640" width="6.85546875" style="489" customWidth="1"/>
    <col min="5641" max="5641" width="10.42578125" style="489" customWidth="1"/>
    <col min="5642" max="5885" width="9.140625" style="489"/>
    <col min="5886" max="5886" width="5.5703125" style="489" bestFit="1" customWidth="1"/>
    <col min="5887" max="5887" width="37.7109375" style="489" customWidth="1"/>
    <col min="5888" max="5890" width="9.140625" style="489"/>
    <col min="5891" max="5891" width="7.42578125" style="489" customWidth="1"/>
    <col min="5892" max="5892" width="7.85546875" style="489" customWidth="1"/>
    <col min="5893" max="5893" width="6.5703125" style="489" customWidth="1"/>
    <col min="5894" max="5894" width="5.5703125" style="489" customWidth="1"/>
    <col min="5895" max="5895" width="8.7109375" style="489" customWidth="1"/>
    <col min="5896" max="5896" width="6.85546875" style="489" customWidth="1"/>
    <col min="5897" max="5897" width="10.42578125" style="489" customWidth="1"/>
    <col min="5898" max="6141" width="9.140625" style="489"/>
    <col min="6142" max="6142" width="5.5703125" style="489" bestFit="1" customWidth="1"/>
    <col min="6143" max="6143" width="37.7109375" style="489" customWidth="1"/>
    <col min="6144" max="6146" width="9.140625" style="489"/>
    <col min="6147" max="6147" width="7.42578125" style="489" customWidth="1"/>
    <col min="6148" max="6148" width="7.85546875" style="489" customWidth="1"/>
    <col min="6149" max="6149" width="6.5703125" style="489" customWidth="1"/>
    <col min="6150" max="6150" width="5.5703125" style="489" customWidth="1"/>
    <col min="6151" max="6151" width="8.7109375" style="489" customWidth="1"/>
    <col min="6152" max="6152" width="6.85546875" style="489" customWidth="1"/>
    <col min="6153" max="6153" width="10.42578125" style="489" customWidth="1"/>
    <col min="6154" max="6397" width="9.140625" style="489"/>
    <col min="6398" max="6398" width="5.5703125" style="489" bestFit="1" customWidth="1"/>
    <col min="6399" max="6399" width="37.7109375" style="489" customWidth="1"/>
    <col min="6400" max="6402" width="9.140625" style="489"/>
    <col min="6403" max="6403" width="7.42578125" style="489" customWidth="1"/>
    <col min="6404" max="6404" width="7.85546875" style="489" customWidth="1"/>
    <col min="6405" max="6405" width="6.5703125" style="489" customWidth="1"/>
    <col min="6406" max="6406" width="5.5703125" style="489" customWidth="1"/>
    <col min="6407" max="6407" width="8.7109375" style="489" customWidth="1"/>
    <col min="6408" max="6408" width="6.85546875" style="489" customWidth="1"/>
    <col min="6409" max="6409" width="10.42578125" style="489" customWidth="1"/>
    <col min="6410" max="6653" width="9.140625" style="489"/>
    <col min="6654" max="6654" width="5.5703125" style="489" bestFit="1" customWidth="1"/>
    <col min="6655" max="6655" width="37.7109375" style="489" customWidth="1"/>
    <col min="6656" max="6658" width="9.140625" style="489"/>
    <col min="6659" max="6659" width="7.42578125" style="489" customWidth="1"/>
    <col min="6660" max="6660" width="7.85546875" style="489" customWidth="1"/>
    <col min="6661" max="6661" width="6.5703125" style="489" customWidth="1"/>
    <col min="6662" max="6662" width="5.5703125" style="489" customWidth="1"/>
    <col min="6663" max="6663" width="8.7109375" style="489" customWidth="1"/>
    <col min="6664" max="6664" width="6.85546875" style="489" customWidth="1"/>
    <col min="6665" max="6665" width="10.42578125" style="489" customWidth="1"/>
    <col min="6666" max="6909" width="9.140625" style="489"/>
    <col min="6910" max="6910" width="5.5703125" style="489" bestFit="1" customWidth="1"/>
    <col min="6911" max="6911" width="37.7109375" style="489" customWidth="1"/>
    <col min="6912" max="6914" width="9.140625" style="489"/>
    <col min="6915" max="6915" width="7.42578125" style="489" customWidth="1"/>
    <col min="6916" max="6916" width="7.85546875" style="489" customWidth="1"/>
    <col min="6917" max="6917" width="6.5703125" style="489" customWidth="1"/>
    <col min="6918" max="6918" width="5.5703125" style="489" customWidth="1"/>
    <col min="6919" max="6919" width="8.7109375" style="489" customWidth="1"/>
    <col min="6920" max="6920" width="6.85546875" style="489" customWidth="1"/>
    <col min="6921" max="6921" width="10.42578125" style="489" customWidth="1"/>
    <col min="6922" max="7165" width="9.140625" style="489"/>
    <col min="7166" max="7166" width="5.5703125" style="489" bestFit="1" customWidth="1"/>
    <col min="7167" max="7167" width="37.7109375" style="489" customWidth="1"/>
    <col min="7168" max="7170" width="9.140625" style="489"/>
    <col min="7171" max="7171" width="7.42578125" style="489" customWidth="1"/>
    <col min="7172" max="7172" width="7.85546875" style="489" customWidth="1"/>
    <col min="7173" max="7173" width="6.5703125" style="489" customWidth="1"/>
    <col min="7174" max="7174" width="5.5703125" style="489" customWidth="1"/>
    <col min="7175" max="7175" width="8.7109375" style="489" customWidth="1"/>
    <col min="7176" max="7176" width="6.85546875" style="489" customWidth="1"/>
    <col min="7177" max="7177" width="10.42578125" style="489" customWidth="1"/>
    <col min="7178" max="7421" width="9.140625" style="489"/>
    <col min="7422" max="7422" width="5.5703125" style="489" bestFit="1" customWidth="1"/>
    <col min="7423" max="7423" width="37.7109375" style="489" customWidth="1"/>
    <col min="7424" max="7426" width="9.140625" style="489"/>
    <col min="7427" max="7427" width="7.42578125" style="489" customWidth="1"/>
    <col min="7428" max="7428" width="7.85546875" style="489" customWidth="1"/>
    <col min="7429" max="7429" width="6.5703125" style="489" customWidth="1"/>
    <col min="7430" max="7430" width="5.5703125" style="489" customWidth="1"/>
    <col min="7431" max="7431" width="8.7109375" style="489" customWidth="1"/>
    <col min="7432" max="7432" width="6.85546875" style="489" customWidth="1"/>
    <col min="7433" max="7433" width="10.42578125" style="489" customWidth="1"/>
    <col min="7434" max="7677" width="9.140625" style="489"/>
    <col min="7678" max="7678" width="5.5703125" style="489" bestFit="1" customWidth="1"/>
    <col min="7679" max="7679" width="37.7109375" style="489" customWidth="1"/>
    <col min="7680" max="7682" width="9.140625" style="489"/>
    <col min="7683" max="7683" width="7.42578125" style="489" customWidth="1"/>
    <col min="7684" max="7684" width="7.85546875" style="489" customWidth="1"/>
    <col min="7685" max="7685" width="6.5703125" style="489" customWidth="1"/>
    <col min="7686" max="7686" width="5.5703125" style="489" customWidth="1"/>
    <col min="7687" max="7687" width="8.7109375" style="489" customWidth="1"/>
    <col min="7688" max="7688" width="6.85546875" style="489" customWidth="1"/>
    <col min="7689" max="7689" width="10.42578125" style="489" customWidth="1"/>
    <col min="7690" max="7933" width="9.140625" style="489"/>
    <col min="7934" max="7934" width="5.5703125" style="489" bestFit="1" customWidth="1"/>
    <col min="7935" max="7935" width="37.7109375" style="489" customWidth="1"/>
    <col min="7936" max="7938" width="9.140625" style="489"/>
    <col min="7939" max="7939" width="7.42578125" style="489" customWidth="1"/>
    <col min="7940" max="7940" width="7.85546875" style="489" customWidth="1"/>
    <col min="7941" max="7941" width="6.5703125" style="489" customWidth="1"/>
    <col min="7942" max="7942" width="5.5703125" style="489" customWidth="1"/>
    <col min="7943" max="7943" width="8.7109375" style="489" customWidth="1"/>
    <col min="7944" max="7944" width="6.85546875" style="489" customWidth="1"/>
    <col min="7945" max="7945" width="10.42578125" style="489" customWidth="1"/>
    <col min="7946" max="8189" width="9.140625" style="489"/>
    <col min="8190" max="8190" width="5.5703125" style="489" bestFit="1" customWidth="1"/>
    <col min="8191" max="8191" width="37.7109375" style="489" customWidth="1"/>
    <col min="8192" max="8194" width="9.140625" style="489"/>
    <col min="8195" max="8195" width="7.42578125" style="489" customWidth="1"/>
    <col min="8196" max="8196" width="7.85546875" style="489" customWidth="1"/>
    <col min="8197" max="8197" width="6.5703125" style="489" customWidth="1"/>
    <col min="8198" max="8198" width="5.5703125" style="489" customWidth="1"/>
    <col min="8199" max="8199" width="8.7109375" style="489" customWidth="1"/>
    <col min="8200" max="8200" width="6.85546875" style="489" customWidth="1"/>
    <col min="8201" max="8201" width="10.42578125" style="489" customWidth="1"/>
    <col min="8202" max="8445" width="9.140625" style="489"/>
    <col min="8446" max="8446" width="5.5703125" style="489" bestFit="1" customWidth="1"/>
    <col min="8447" max="8447" width="37.7109375" style="489" customWidth="1"/>
    <col min="8448" max="8450" width="9.140625" style="489"/>
    <col min="8451" max="8451" width="7.42578125" style="489" customWidth="1"/>
    <col min="8452" max="8452" width="7.85546875" style="489" customWidth="1"/>
    <col min="8453" max="8453" width="6.5703125" style="489" customWidth="1"/>
    <col min="8454" max="8454" width="5.5703125" style="489" customWidth="1"/>
    <col min="8455" max="8455" width="8.7109375" style="489" customWidth="1"/>
    <col min="8456" max="8456" width="6.85546875" style="489" customWidth="1"/>
    <col min="8457" max="8457" width="10.42578125" style="489" customWidth="1"/>
    <col min="8458" max="8701" width="9.140625" style="489"/>
    <col min="8702" max="8702" width="5.5703125" style="489" bestFit="1" customWidth="1"/>
    <col min="8703" max="8703" width="37.7109375" style="489" customWidth="1"/>
    <col min="8704" max="8706" width="9.140625" style="489"/>
    <col min="8707" max="8707" width="7.42578125" style="489" customWidth="1"/>
    <col min="8708" max="8708" width="7.85546875" style="489" customWidth="1"/>
    <col min="8709" max="8709" width="6.5703125" style="489" customWidth="1"/>
    <col min="8710" max="8710" width="5.5703125" style="489" customWidth="1"/>
    <col min="8711" max="8711" width="8.7109375" style="489" customWidth="1"/>
    <col min="8712" max="8712" width="6.85546875" style="489" customWidth="1"/>
    <col min="8713" max="8713" width="10.42578125" style="489" customWidth="1"/>
    <col min="8714" max="8957" width="9.140625" style="489"/>
    <col min="8958" max="8958" width="5.5703125" style="489" bestFit="1" customWidth="1"/>
    <col min="8959" max="8959" width="37.7109375" style="489" customWidth="1"/>
    <col min="8960" max="8962" width="9.140625" style="489"/>
    <col min="8963" max="8963" width="7.42578125" style="489" customWidth="1"/>
    <col min="8964" max="8964" width="7.85546875" style="489" customWidth="1"/>
    <col min="8965" max="8965" width="6.5703125" style="489" customWidth="1"/>
    <col min="8966" max="8966" width="5.5703125" style="489" customWidth="1"/>
    <col min="8967" max="8967" width="8.7109375" style="489" customWidth="1"/>
    <col min="8968" max="8968" width="6.85546875" style="489" customWidth="1"/>
    <col min="8969" max="8969" width="10.42578125" style="489" customWidth="1"/>
    <col min="8970" max="9213" width="9.140625" style="489"/>
    <col min="9214" max="9214" width="5.5703125" style="489" bestFit="1" customWidth="1"/>
    <col min="9215" max="9215" width="37.7109375" style="489" customWidth="1"/>
    <col min="9216" max="9218" width="9.140625" style="489"/>
    <col min="9219" max="9219" width="7.42578125" style="489" customWidth="1"/>
    <col min="9220" max="9220" width="7.85546875" style="489" customWidth="1"/>
    <col min="9221" max="9221" width="6.5703125" style="489" customWidth="1"/>
    <col min="9222" max="9222" width="5.5703125" style="489" customWidth="1"/>
    <col min="9223" max="9223" width="8.7109375" style="489" customWidth="1"/>
    <col min="9224" max="9224" width="6.85546875" style="489" customWidth="1"/>
    <col min="9225" max="9225" width="10.42578125" style="489" customWidth="1"/>
    <col min="9226" max="9469" width="9.140625" style="489"/>
    <col min="9470" max="9470" width="5.5703125" style="489" bestFit="1" customWidth="1"/>
    <col min="9471" max="9471" width="37.7109375" style="489" customWidth="1"/>
    <col min="9472" max="9474" width="9.140625" style="489"/>
    <col min="9475" max="9475" width="7.42578125" style="489" customWidth="1"/>
    <col min="9476" max="9476" width="7.85546875" style="489" customWidth="1"/>
    <col min="9477" max="9477" width="6.5703125" style="489" customWidth="1"/>
    <col min="9478" max="9478" width="5.5703125" style="489" customWidth="1"/>
    <col min="9479" max="9479" width="8.7109375" style="489" customWidth="1"/>
    <col min="9480" max="9480" width="6.85546875" style="489" customWidth="1"/>
    <col min="9481" max="9481" width="10.42578125" style="489" customWidth="1"/>
    <col min="9482" max="9725" width="9.140625" style="489"/>
    <col min="9726" max="9726" width="5.5703125" style="489" bestFit="1" customWidth="1"/>
    <col min="9727" max="9727" width="37.7109375" style="489" customWidth="1"/>
    <col min="9728" max="9730" width="9.140625" style="489"/>
    <col min="9731" max="9731" width="7.42578125" style="489" customWidth="1"/>
    <col min="9732" max="9732" width="7.85546875" style="489" customWidth="1"/>
    <col min="9733" max="9733" width="6.5703125" style="489" customWidth="1"/>
    <col min="9734" max="9734" width="5.5703125" style="489" customWidth="1"/>
    <col min="9735" max="9735" width="8.7109375" style="489" customWidth="1"/>
    <col min="9736" max="9736" width="6.85546875" style="489" customWidth="1"/>
    <col min="9737" max="9737" width="10.42578125" style="489" customWidth="1"/>
    <col min="9738" max="9981" width="9.140625" style="489"/>
    <col min="9982" max="9982" width="5.5703125" style="489" bestFit="1" customWidth="1"/>
    <col min="9983" max="9983" width="37.7109375" style="489" customWidth="1"/>
    <col min="9984" max="9986" width="9.140625" style="489"/>
    <col min="9987" max="9987" width="7.42578125" style="489" customWidth="1"/>
    <col min="9988" max="9988" width="7.85546875" style="489" customWidth="1"/>
    <col min="9989" max="9989" width="6.5703125" style="489" customWidth="1"/>
    <col min="9990" max="9990" width="5.5703125" style="489" customWidth="1"/>
    <col min="9991" max="9991" width="8.7109375" style="489" customWidth="1"/>
    <col min="9992" max="9992" width="6.85546875" style="489" customWidth="1"/>
    <col min="9993" max="9993" width="10.42578125" style="489" customWidth="1"/>
    <col min="9994" max="10237" width="9.140625" style="489"/>
    <col min="10238" max="10238" width="5.5703125" style="489" bestFit="1" customWidth="1"/>
    <col min="10239" max="10239" width="37.7109375" style="489" customWidth="1"/>
    <col min="10240" max="10242" width="9.140625" style="489"/>
    <col min="10243" max="10243" width="7.42578125" style="489" customWidth="1"/>
    <col min="10244" max="10244" width="7.85546875" style="489" customWidth="1"/>
    <col min="10245" max="10245" width="6.5703125" style="489" customWidth="1"/>
    <col min="10246" max="10246" width="5.5703125" style="489" customWidth="1"/>
    <col min="10247" max="10247" width="8.7109375" style="489" customWidth="1"/>
    <col min="10248" max="10248" width="6.85546875" style="489" customWidth="1"/>
    <col min="10249" max="10249" width="10.42578125" style="489" customWidth="1"/>
    <col min="10250" max="10493" width="9.140625" style="489"/>
    <col min="10494" max="10494" width="5.5703125" style="489" bestFit="1" customWidth="1"/>
    <col min="10495" max="10495" width="37.7109375" style="489" customWidth="1"/>
    <col min="10496" max="10498" width="9.140625" style="489"/>
    <col min="10499" max="10499" width="7.42578125" style="489" customWidth="1"/>
    <col min="10500" max="10500" width="7.85546875" style="489" customWidth="1"/>
    <col min="10501" max="10501" width="6.5703125" style="489" customWidth="1"/>
    <col min="10502" max="10502" width="5.5703125" style="489" customWidth="1"/>
    <col min="10503" max="10503" width="8.7109375" style="489" customWidth="1"/>
    <col min="10504" max="10504" width="6.85546875" style="489" customWidth="1"/>
    <col min="10505" max="10505" width="10.42578125" style="489" customWidth="1"/>
    <col min="10506" max="10749" width="9.140625" style="489"/>
    <col min="10750" max="10750" width="5.5703125" style="489" bestFit="1" customWidth="1"/>
    <col min="10751" max="10751" width="37.7109375" style="489" customWidth="1"/>
    <col min="10752" max="10754" width="9.140625" style="489"/>
    <col min="10755" max="10755" width="7.42578125" style="489" customWidth="1"/>
    <col min="10756" max="10756" width="7.85546875" style="489" customWidth="1"/>
    <col min="10757" max="10757" width="6.5703125" style="489" customWidth="1"/>
    <col min="10758" max="10758" width="5.5703125" style="489" customWidth="1"/>
    <col min="10759" max="10759" width="8.7109375" style="489" customWidth="1"/>
    <col min="10760" max="10760" width="6.85546875" style="489" customWidth="1"/>
    <col min="10761" max="10761" width="10.42578125" style="489" customWidth="1"/>
    <col min="10762" max="11005" width="9.140625" style="489"/>
    <col min="11006" max="11006" width="5.5703125" style="489" bestFit="1" customWidth="1"/>
    <col min="11007" max="11007" width="37.7109375" style="489" customWidth="1"/>
    <col min="11008" max="11010" width="9.140625" style="489"/>
    <col min="11011" max="11011" width="7.42578125" style="489" customWidth="1"/>
    <col min="11012" max="11012" width="7.85546875" style="489" customWidth="1"/>
    <col min="11013" max="11013" width="6.5703125" style="489" customWidth="1"/>
    <col min="11014" max="11014" width="5.5703125" style="489" customWidth="1"/>
    <col min="11015" max="11015" width="8.7109375" style="489" customWidth="1"/>
    <col min="11016" max="11016" width="6.85546875" style="489" customWidth="1"/>
    <col min="11017" max="11017" width="10.42578125" style="489" customWidth="1"/>
    <col min="11018" max="11261" width="9.140625" style="489"/>
    <col min="11262" max="11262" width="5.5703125" style="489" bestFit="1" customWidth="1"/>
    <col min="11263" max="11263" width="37.7109375" style="489" customWidth="1"/>
    <col min="11264" max="11266" width="9.140625" style="489"/>
    <col min="11267" max="11267" width="7.42578125" style="489" customWidth="1"/>
    <col min="11268" max="11268" width="7.85546875" style="489" customWidth="1"/>
    <col min="11269" max="11269" width="6.5703125" style="489" customWidth="1"/>
    <col min="11270" max="11270" width="5.5703125" style="489" customWidth="1"/>
    <col min="11271" max="11271" width="8.7109375" style="489" customWidth="1"/>
    <col min="11272" max="11272" width="6.85546875" style="489" customWidth="1"/>
    <col min="11273" max="11273" width="10.42578125" style="489" customWidth="1"/>
    <col min="11274" max="11517" width="9.140625" style="489"/>
    <col min="11518" max="11518" width="5.5703125" style="489" bestFit="1" customWidth="1"/>
    <col min="11519" max="11519" width="37.7109375" style="489" customWidth="1"/>
    <col min="11520" max="11522" width="9.140625" style="489"/>
    <col min="11523" max="11523" width="7.42578125" style="489" customWidth="1"/>
    <col min="11524" max="11524" width="7.85546875" style="489" customWidth="1"/>
    <col min="11525" max="11525" width="6.5703125" style="489" customWidth="1"/>
    <col min="11526" max="11526" width="5.5703125" style="489" customWidth="1"/>
    <col min="11527" max="11527" width="8.7109375" style="489" customWidth="1"/>
    <col min="11528" max="11528" width="6.85546875" style="489" customWidth="1"/>
    <col min="11529" max="11529" width="10.42578125" style="489" customWidth="1"/>
    <col min="11530" max="11773" width="9.140625" style="489"/>
    <col min="11774" max="11774" width="5.5703125" style="489" bestFit="1" customWidth="1"/>
    <col min="11775" max="11775" width="37.7109375" style="489" customWidth="1"/>
    <col min="11776" max="11778" width="9.140625" style="489"/>
    <col min="11779" max="11779" width="7.42578125" style="489" customWidth="1"/>
    <col min="11780" max="11780" width="7.85546875" style="489" customWidth="1"/>
    <col min="11781" max="11781" width="6.5703125" style="489" customWidth="1"/>
    <col min="11782" max="11782" width="5.5703125" style="489" customWidth="1"/>
    <col min="11783" max="11783" width="8.7109375" style="489" customWidth="1"/>
    <col min="11784" max="11784" width="6.85546875" style="489" customWidth="1"/>
    <col min="11785" max="11785" width="10.42578125" style="489" customWidth="1"/>
    <col min="11786" max="12029" width="9.140625" style="489"/>
    <col min="12030" max="12030" width="5.5703125" style="489" bestFit="1" customWidth="1"/>
    <col min="12031" max="12031" width="37.7109375" style="489" customWidth="1"/>
    <col min="12032" max="12034" width="9.140625" style="489"/>
    <col min="12035" max="12035" width="7.42578125" style="489" customWidth="1"/>
    <col min="12036" max="12036" width="7.85546875" style="489" customWidth="1"/>
    <col min="12037" max="12037" width="6.5703125" style="489" customWidth="1"/>
    <col min="12038" max="12038" width="5.5703125" style="489" customWidth="1"/>
    <col min="12039" max="12039" width="8.7109375" style="489" customWidth="1"/>
    <col min="12040" max="12040" width="6.85546875" style="489" customWidth="1"/>
    <col min="12041" max="12041" width="10.42578125" style="489" customWidth="1"/>
    <col min="12042" max="12285" width="9.140625" style="489"/>
    <col min="12286" max="12286" width="5.5703125" style="489" bestFit="1" customWidth="1"/>
    <col min="12287" max="12287" width="37.7109375" style="489" customWidth="1"/>
    <col min="12288" max="12290" width="9.140625" style="489"/>
    <col min="12291" max="12291" width="7.42578125" style="489" customWidth="1"/>
    <col min="12292" max="12292" width="7.85546875" style="489" customWidth="1"/>
    <col min="12293" max="12293" width="6.5703125" style="489" customWidth="1"/>
    <col min="12294" max="12294" width="5.5703125" style="489" customWidth="1"/>
    <col min="12295" max="12295" width="8.7109375" style="489" customWidth="1"/>
    <col min="12296" max="12296" width="6.85546875" style="489" customWidth="1"/>
    <col min="12297" max="12297" width="10.42578125" style="489" customWidth="1"/>
    <col min="12298" max="12541" width="9.140625" style="489"/>
    <col min="12542" max="12542" width="5.5703125" style="489" bestFit="1" customWidth="1"/>
    <col min="12543" max="12543" width="37.7109375" style="489" customWidth="1"/>
    <col min="12544" max="12546" width="9.140625" style="489"/>
    <col min="12547" max="12547" width="7.42578125" style="489" customWidth="1"/>
    <col min="12548" max="12548" width="7.85546875" style="489" customWidth="1"/>
    <col min="12549" max="12549" width="6.5703125" style="489" customWidth="1"/>
    <col min="12550" max="12550" width="5.5703125" style="489" customWidth="1"/>
    <col min="12551" max="12551" width="8.7109375" style="489" customWidth="1"/>
    <col min="12552" max="12552" width="6.85546875" style="489" customWidth="1"/>
    <col min="12553" max="12553" width="10.42578125" style="489" customWidth="1"/>
    <col min="12554" max="12797" width="9.140625" style="489"/>
    <col min="12798" max="12798" width="5.5703125" style="489" bestFit="1" customWidth="1"/>
    <col min="12799" max="12799" width="37.7109375" style="489" customWidth="1"/>
    <col min="12800" max="12802" width="9.140625" style="489"/>
    <col min="12803" max="12803" width="7.42578125" style="489" customWidth="1"/>
    <col min="12804" max="12804" width="7.85546875" style="489" customWidth="1"/>
    <col min="12805" max="12805" width="6.5703125" style="489" customWidth="1"/>
    <col min="12806" max="12806" width="5.5703125" style="489" customWidth="1"/>
    <col min="12807" max="12807" width="8.7109375" style="489" customWidth="1"/>
    <col min="12808" max="12808" width="6.85546875" style="489" customWidth="1"/>
    <col min="12809" max="12809" width="10.42578125" style="489" customWidth="1"/>
    <col min="12810" max="13053" width="9.140625" style="489"/>
    <col min="13054" max="13054" width="5.5703125" style="489" bestFit="1" customWidth="1"/>
    <col min="13055" max="13055" width="37.7109375" style="489" customWidth="1"/>
    <col min="13056" max="13058" width="9.140625" style="489"/>
    <col min="13059" max="13059" width="7.42578125" style="489" customWidth="1"/>
    <col min="13060" max="13060" width="7.85546875" style="489" customWidth="1"/>
    <col min="13061" max="13061" width="6.5703125" style="489" customWidth="1"/>
    <col min="13062" max="13062" width="5.5703125" style="489" customWidth="1"/>
    <col min="13063" max="13063" width="8.7109375" style="489" customWidth="1"/>
    <col min="13064" max="13064" width="6.85546875" style="489" customWidth="1"/>
    <col min="13065" max="13065" width="10.42578125" style="489" customWidth="1"/>
    <col min="13066" max="13309" width="9.140625" style="489"/>
    <col min="13310" max="13310" width="5.5703125" style="489" bestFit="1" customWidth="1"/>
    <col min="13311" max="13311" width="37.7109375" style="489" customWidth="1"/>
    <col min="13312" max="13314" width="9.140625" style="489"/>
    <col min="13315" max="13315" width="7.42578125" style="489" customWidth="1"/>
    <col min="13316" max="13316" width="7.85546875" style="489" customWidth="1"/>
    <col min="13317" max="13317" width="6.5703125" style="489" customWidth="1"/>
    <col min="13318" max="13318" width="5.5703125" style="489" customWidth="1"/>
    <col min="13319" max="13319" width="8.7109375" style="489" customWidth="1"/>
    <col min="13320" max="13320" width="6.85546875" style="489" customWidth="1"/>
    <col min="13321" max="13321" width="10.42578125" style="489" customWidth="1"/>
    <col min="13322" max="13565" width="9.140625" style="489"/>
    <col min="13566" max="13566" width="5.5703125" style="489" bestFit="1" customWidth="1"/>
    <col min="13567" max="13567" width="37.7109375" style="489" customWidth="1"/>
    <col min="13568" max="13570" width="9.140625" style="489"/>
    <col min="13571" max="13571" width="7.42578125" style="489" customWidth="1"/>
    <col min="13572" max="13572" width="7.85546875" style="489" customWidth="1"/>
    <col min="13573" max="13573" width="6.5703125" style="489" customWidth="1"/>
    <col min="13574" max="13574" width="5.5703125" style="489" customWidth="1"/>
    <col min="13575" max="13575" width="8.7109375" style="489" customWidth="1"/>
    <col min="13576" max="13576" width="6.85546875" style="489" customWidth="1"/>
    <col min="13577" max="13577" width="10.42578125" style="489" customWidth="1"/>
    <col min="13578" max="13821" width="9.140625" style="489"/>
    <col min="13822" max="13822" width="5.5703125" style="489" bestFit="1" customWidth="1"/>
    <col min="13823" max="13823" width="37.7109375" style="489" customWidth="1"/>
    <col min="13824" max="13826" width="9.140625" style="489"/>
    <col min="13827" max="13827" width="7.42578125" style="489" customWidth="1"/>
    <col min="13828" max="13828" width="7.85546875" style="489" customWidth="1"/>
    <col min="13829" max="13829" width="6.5703125" style="489" customWidth="1"/>
    <col min="13830" max="13830" width="5.5703125" style="489" customWidth="1"/>
    <col min="13831" max="13831" width="8.7109375" style="489" customWidth="1"/>
    <col min="13832" max="13832" width="6.85546875" style="489" customWidth="1"/>
    <col min="13833" max="13833" width="10.42578125" style="489" customWidth="1"/>
    <col min="13834" max="14077" width="9.140625" style="489"/>
    <col min="14078" max="14078" width="5.5703125" style="489" bestFit="1" customWidth="1"/>
    <col min="14079" max="14079" width="37.7109375" style="489" customWidth="1"/>
    <col min="14080" max="14082" width="9.140625" style="489"/>
    <col min="14083" max="14083" width="7.42578125" style="489" customWidth="1"/>
    <col min="14084" max="14084" width="7.85546875" style="489" customWidth="1"/>
    <col min="14085" max="14085" width="6.5703125" style="489" customWidth="1"/>
    <col min="14086" max="14086" width="5.5703125" style="489" customWidth="1"/>
    <col min="14087" max="14087" width="8.7109375" style="489" customWidth="1"/>
    <col min="14088" max="14088" width="6.85546875" style="489" customWidth="1"/>
    <col min="14089" max="14089" width="10.42578125" style="489" customWidth="1"/>
    <col min="14090" max="14333" width="9.140625" style="489"/>
    <col min="14334" max="14334" width="5.5703125" style="489" bestFit="1" customWidth="1"/>
    <col min="14335" max="14335" width="37.7109375" style="489" customWidth="1"/>
    <col min="14336" max="14338" width="9.140625" style="489"/>
    <col min="14339" max="14339" width="7.42578125" style="489" customWidth="1"/>
    <col min="14340" max="14340" width="7.85546875" style="489" customWidth="1"/>
    <col min="14341" max="14341" width="6.5703125" style="489" customWidth="1"/>
    <col min="14342" max="14342" width="5.5703125" style="489" customWidth="1"/>
    <col min="14343" max="14343" width="8.7109375" style="489" customWidth="1"/>
    <col min="14344" max="14344" width="6.85546875" style="489" customWidth="1"/>
    <col min="14345" max="14345" width="10.42578125" style="489" customWidth="1"/>
    <col min="14346" max="14589" width="9.140625" style="489"/>
    <col min="14590" max="14590" width="5.5703125" style="489" bestFit="1" customWidth="1"/>
    <col min="14591" max="14591" width="37.7109375" style="489" customWidth="1"/>
    <col min="14592" max="14594" width="9.140625" style="489"/>
    <col min="14595" max="14595" width="7.42578125" style="489" customWidth="1"/>
    <col min="14596" max="14596" width="7.85546875" style="489" customWidth="1"/>
    <col min="14597" max="14597" width="6.5703125" style="489" customWidth="1"/>
    <col min="14598" max="14598" width="5.5703125" style="489" customWidth="1"/>
    <col min="14599" max="14599" width="8.7109375" style="489" customWidth="1"/>
    <col min="14600" max="14600" width="6.85546875" style="489" customWidth="1"/>
    <col min="14601" max="14601" width="10.42578125" style="489" customWidth="1"/>
    <col min="14602" max="14845" width="9.140625" style="489"/>
    <col min="14846" max="14846" width="5.5703125" style="489" bestFit="1" customWidth="1"/>
    <col min="14847" max="14847" width="37.7109375" style="489" customWidth="1"/>
    <col min="14848" max="14850" width="9.140625" style="489"/>
    <col min="14851" max="14851" width="7.42578125" style="489" customWidth="1"/>
    <col min="14852" max="14852" width="7.85546875" style="489" customWidth="1"/>
    <col min="14853" max="14853" width="6.5703125" style="489" customWidth="1"/>
    <col min="14854" max="14854" width="5.5703125" style="489" customWidth="1"/>
    <col min="14855" max="14855" width="8.7109375" style="489" customWidth="1"/>
    <col min="14856" max="14856" width="6.85546875" style="489" customWidth="1"/>
    <col min="14857" max="14857" width="10.42578125" style="489" customWidth="1"/>
    <col min="14858" max="15101" width="9.140625" style="489"/>
    <col min="15102" max="15102" width="5.5703125" style="489" bestFit="1" customWidth="1"/>
    <col min="15103" max="15103" width="37.7109375" style="489" customWidth="1"/>
    <col min="15104" max="15106" width="9.140625" style="489"/>
    <col min="15107" max="15107" width="7.42578125" style="489" customWidth="1"/>
    <col min="15108" max="15108" width="7.85546875" style="489" customWidth="1"/>
    <col min="15109" max="15109" width="6.5703125" style="489" customWidth="1"/>
    <col min="15110" max="15110" width="5.5703125" style="489" customWidth="1"/>
    <col min="15111" max="15111" width="8.7109375" style="489" customWidth="1"/>
    <col min="15112" max="15112" width="6.85546875" style="489" customWidth="1"/>
    <col min="15113" max="15113" width="10.42578125" style="489" customWidth="1"/>
    <col min="15114" max="15357" width="9.140625" style="489"/>
    <col min="15358" max="15358" width="5.5703125" style="489" bestFit="1" customWidth="1"/>
    <col min="15359" max="15359" width="37.7109375" style="489" customWidth="1"/>
    <col min="15360" max="15362" width="9.140625" style="489"/>
    <col min="15363" max="15363" width="7.42578125" style="489" customWidth="1"/>
    <col min="15364" max="15364" width="7.85546875" style="489" customWidth="1"/>
    <col min="15365" max="15365" width="6.5703125" style="489" customWidth="1"/>
    <col min="15366" max="15366" width="5.5703125" style="489" customWidth="1"/>
    <col min="15367" max="15367" width="8.7109375" style="489" customWidth="1"/>
    <col min="15368" max="15368" width="6.85546875" style="489" customWidth="1"/>
    <col min="15369" max="15369" width="10.42578125" style="489" customWidth="1"/>
    <col min="15370" max="15613" width="9.140625" style="489"/>
    <col min="15614" max="15614" width="5.5703125" style="489" bestFit="1" customWidth="1"/>
    <col min="15615" max="15615" width="37.7109375" style="489" customWidth="1"/>
    <col min="15616" max="15618" width="9.140625" style="489"/>
    <col min="15619" max="15619" width="7.42578125" style="489" customWidth="1"/>
    <col min="15620" max="15620" width="7.85546875" style="489" customWidth="1"/>
    <col min="15621" max="15621" width="6.5703125" style="489" customWidth="1"/>
    <col min="15622" max="15622" width="5.5703125" style="489" customWidth="1"/>
    <col min="15623" max="15623" width="8.7109375" style="489" customWidth="1"/>
    <col min="15624" max="15624" width="6.85546875" style="489" customWidth="1"/>
    <col min="15625" max="15625" width="10.42578125" style="489" customWidth="1"/>
    <col min="15626" max="15869" width="9.140625" style="489"/>
    <col min="15870" max="15870" width="5.5703125" style="489" bestFit="1" customWidth="1"/>
    <col min="15871" max="15871" width="37.7109375" style="489" customWidth="1"/>
    <col min="15872" max="15874" width="9.140625" style="489"/>
    <col min="15875" max="15875" width="7.42578125" style="489" customWidth="1"/>
    <col min="15876" max="15876" width="7.85546875" style="489" customWidth="1"/>
    <col min="15877" max="15877" width="6.5703125" style="489" customWidth="1"/>
    <col min="15878" max="15878" width="5.5703125" style="489" customWidth="1"/>
    <col min="15879" max="15879" width="8.7109375" style="489" customWidth="1"/>
    <col min="15880" max="15880" width="6.85546875" style="489" customWidth="1"/>
    <col min="15881" max="15881" width="10.42578125" style="489" customWidth="1"/>
    <col min="15882" max="16125" width="9.140625" style="489"/>
    <col min="16126" max="16126" width="5.5703125" style="489" bestFit="1" customWidth="1"/>
    <col min="16127" max="16127" width="37.7109375" style="489" customWidth="1"/>
    <col min="16128" max="16130" width="9.140625" style="489"/>
    <col min="16131" max="16131" width="7.42578125" style="489" customWidth="1"/>
    <col min="16132" max="16132" width="7.85546875" style="489" customWidth="1"/>
    <col min="16133" max="16133" width="6.5703125" style="489" customWidth="1"/>
    <col min="16134" max="16134" width="5.5703125" style="489" customWidth="1"/>
    <col min="16135" max="16135" width="8.7109375" style="489" customWidth="1"/>
    <col min="16136" max="16136" width="6.85546875" style="489" customWidth="1"/>
    <col min="16137" max="16137" width="10.42578125" style="489" customWidth="1"/>
    <col min="16138" max="16384" width="9.140625" style="489"/>
  </cols>
  <sheetData>
    <row r="1" spans="1:9" ht="24.95" customHeight="1">
      <c r="A1" s="723" t="s">
        <v>662</v>
      </c>
      <c r="B1" s="723"/>
      <c r="C1" s="723"/>
      <c r="D1" s="723"/>
      <c r="E1" s="723"/>
      <c r="F1" s="723"/>
      <c r="G1" s="723"/>
      <c r="H1" s="723"/>
      <c r="I1" s="723"/>
    </row>
    <row r="2" spans="1:9" ht="24.95" customHeight="1">
      <c r="A2" s="724" t="s">
        <v>577</v>
      </c>
      <c r="B2" s="724"/>
      <c r="C2" s="724"/>
      <c r="D2" s="724"/>
      <c r="E2" s="724"/>
      <c r="F2" s="724"/>
      <c r="G2" s="724"/>
      <c r="H2" s="724"/>
      <c r="I2" s="724"/>
    </row>
    <row r="3" spans="1:9" ht="24.95" customHeight="1">
      <c r="A3" s="492" t="s">
        <v>578</v>
      </c>
      <c r="B3" s="492" t="s">
        <v>65</v>
      </c>
      <c r="C3" s="492" t="s">
        <v>45</v>
      </c>
      <c r="D3" s="492" t="s">
        <v>45</v>
      </c>
      <c r="E3" s="492" t="s">
        <v>68</v>
      </c>
      <c r="F3" s="492" t="s">
        <v>69</v>
      </c>
      <c r="G3" s="492" t="s">
        <v>70</v>
      </c>
      <c r="H3" s="492" t="s">
        <v>78</v>
      </c>
      <c r="I3" s="492" t="s">
        <v>28</v>
      </c>
    </row>
    <row r="4" spans="1:9" ht="57" customHeight="1">
      <c r="A4" s="490">
        <v>1</v>
      </c>
      <c r="B4" s="491" t="s">
        <v>583</v>
      </c>
      <c r="C4" s="490"/>
      <c r="D4" s="490"/>
      <c r="E4" s="490"/>
      <c r="F4" s="490"/>
      <c r="G4" s="490"/>
      <c r="H4" s="490"/>
      <c r="I4" s="490"/>
    </row>
    <row r="5" spans="1:9" ht="30">
      <c r="A5" s="490"/>
      <c r="B5" s="493" t="s">
        <v>579</v>
      </c>
      <c r="C5" s="494">
        <v>1</v>
      </c>
      <c r="D5" s="494">
        <v>1</v>
      </c>
      <c r="E5" s="494">
        <v>1</v>
      </c>
      <c r="F5" s="494">
        <v>0.3</v>
      </c>
      <c r="G5" s="494">
        <v>0.15</v>
      </c>
      <c r="H5" s="494">
        <v>4.4999999999999998E-2</v>
      </c>
      <c r="I5" s="495" t="s">
        <v>120</v>
      </c>
    </row>
    <row r="6" spans="1:9" ht="24.95" customHeight="1">
      <c r="A6" s="490"/>
      <c r="B6" s="493" t="s">
        <v>585</v>
      </c>
      <c r="C6" s="494">
        <v>1</v>
      </c>
      <c r="D6" s="494">
        <v>2</v>
      </c>
      <c r="E6" s="495">
        <v>1.3</v>
      </c>
      <c r="F6" s="494"/>
      <c r="G6" s="494">
        <v>0.1</v>
      </c>
      <c r="H6" s="494">
        <v>0.26</v>
      </c>
      <c r="I6" s="495" t="s">
        <v>121</v>
      </c>
    </row>
    <row r="7" spans="1:9" ht="24.95" customHeight="1">
      <c r="A7" s="490"/>
      <c r="B7" s="494" t="s">
        <v>584</v>
      </c>
      <c r="C7" s="494"/>
      <c r="D7" s="494"/>
      <c r="E7" s="494"/>
      <c r="F7" s="494"/>
      <c r="G7" s="494"/>
      <c r="H7" s="494"/>
      <c r="I7" s="494"/>
    </row>
    <row r="8" spans="1:9" ht="17.25" customHeight="1">
      <c r="A8" s="490"/>
      <c r="B8" s="495" t="s">
        <v>580</v>
      </c>
      <c r="C8" s="494"/>
      <c r="D8" s="494"/>
      <c r="E8" s="494"/>
      <c r="F8" s="494"/>
      <c r="G8" s="494"/>
      <c r="H8" s="494"/>
      <c r="I8" s="494"/>
    </row>
    <row r="9" spans="1:9" ht="24.95" customHeight="1">
      <c r="A9" s="490"/>
      <c r="B9" s="495" t="s">
        <v>581</v>
      </c>
      <c r="C9" s="494"/>
      <c r="D9" s="494"/>
      <c r="E9" s="494"/>
      <c r="F9" s="494"/>
      <c r="G9" s="494"/>
      <c r="H9" s="494">
        <v>4.7</v>
      </c>
      <c r="I9" s="495" t="s">
        <v>48</v>
      </c>
    </row>
    <row r="10" spans="1:9" ht="24.95" customHeight="1">
      <c r="A10" s="490"/>
      <c r="B10" s="495" t="s">
        <v>582</v>
      </c>
      <c r="C10" s="494"/>
      <c r="D10" s="494"/>
      <c r="E10" s="494"/>
      <c r="F10" s="494"/>
      <c r="G10" s="494"/>
      <c r="H10" s="494"/>
      <c r="I10" s="494"/>
    </row>
  </sheetData>
  <mergeCells count="2">
    <mergeCell ref="A1:I1"/>
    <mergeCell ref="A2:I2"/>
  </mergeCells>
  <printOptions horizontalCentered="1" gridLines="1"/>
  <pageMargins left="0.70866141732283472" right="0.70866141732283472" top="0.82677165354330717" bottom="0.74803149606299213" header="0.47244094488188981" footer="0.31496062992125984"/>
  <pageSetup orientation="landscape" blackAndWhite="1" r:id="rId1"/>
  <headerFooter>
    <oddHeader>&amp;RWSIS to Thenkarai - Sothuparai</oddHeader>
    <oddFooter>&amp;LContractor&amp;C&amp;P&amp;RSd/-Chief Engineer,TWAD,Madurai</oddFooter>
  </headerFooter>
</worksheet>
</file>

<file path=xl/worksheets/sheet17.xml><?xml version="1.0" encoding="utf-8"?>
<worksheet xmlns="http://schemas.openxmlformats.org/spreadsheetml/2006/main" xmlns:r="http://schemas.openxmlformats.org/officeDocument/2006/relationships">
  <sheetPr>
    <tabColor rgb="FFFF0000"/>
  </sheetPr>
  <dimension ref="A1:H21"/>
  <sheetViews>
    <sheetView view="pageBreakPreview" zoomScale="130" zoomScaleSheetLayoutView="130" workbookViewId="0">
      <selection activeCell="D7" sqref="D7"/>
    </sheetView>
  </sheetViews>
  <sheetFormatPr defaultRowHeight="12.75"/>
  <cols>
    <col min="1" max="1" width="4.42578125" style="496" customWidth="1"/>
    <col min="2" max="2" width="6.140625" style="496" customWidth="1"/>
    <col min="3" max="3" width="4.42578125" style="496" customWidth="1"/>
    <col min="4" max="4" width="72.7109375" style="496" customWidth="1"/>
    <col min="5" max="16384" width="9.140625" style="496"/>
  </cols>
  <sheetData>
    <row r="1" spans="1:8" ht="24.75" customHeight="1">
      <c r="A1" s="725" t="s">
        <v>663</v>
      </c>
      <c r="B1" s="725"/>
      <c r="C1" s="725"/>
      <c r="D1" s="725"/>
    </row>
    <row r="2" spans="1:8" s="503" customFormat="1" ht="20.25" customHeight="1">
      <c r="A2" s="726" t="s">
        <v>599</v>
      </c>
      <c r="B2" s="728" t="s">
        <v>78</v>
      </c>
      <c r="C2" s="729"/>
      <c r="D2" s="732" t="s">
        <v>79</v>
      </c>
    </row>
    <row r="3" spans="1:8" s="503" customFormat="1" ht="17.25" customHeight="1">
      <c r="A3" s="727"/>
      <c r="B3" s="730"/>
      <c r="C3" s="731"/>
      <c r="D3" s="732"/>
    </row>
    <row r="4" spans="1:8" ht="84.75" customHeight="1">
      <c r="A4" s="505">
        <v>1</v>
      </c>
      <c r="B4" s="506">
        <f>'[153]Walk way DE'!I10</f>
        <v>1.1000000000000001</v>
      </c>
      <c r="C4" s="507" t="s">
        <v>600</v>
      </c>
      <c r="D4" s="508" t="s">
        <v>147</v>
      </c>
    </row>
    <row r="5" spans="1:8" ht="55.5" customHeight="1">
      <c r="A5" s="505">
        <v>2</v>
      </c>
      <c r="B5" s="506">
        <f>'[153]Walk way DE'!I19/100</f>
        <v>0.14810250000000003</v>
      </c>
      <c r="C5" s="507" t="s">
        <v>109</v>
      </c>
      <c r="D5" s="509" t="s">
        <v>601</v>
      </c>
    </row>
    <row r="6" spans="1:8" ht="68.25" customHeight="1">
      <c r="A6" s="505">
        <v>3</v>
      </c>
      <c r="B6" s="506">
        <v>0.13900000000000001</v>
      </c>
      <c r="C6" s="507" t="s">
        <v>602</v>
      </c>
      <c r="D6" s="510" t="s">
        <v>691</v>
      </c>
    </row>
    <row r="7" spans="1:8">
      <c r="D7" s="504"/>
    </row>
    <row r="8" spans="1:8">
      <c r="D8" s="504"/>
    </row>
    <row r="9" spans="1:8">
      <c r="D9" s="504"/>
      <c r="H9" s="496">
        <f>228.99-77.12</f>
        <v>151.87</v>
      </c>
    </row>
    <row r="10" spans="1:8">
      <c r="D10" s="504"/>
    </row>
    <row r="11" spans="1:8">
      <c r="D11" s="504"/>
    </row>
    <row r="12" spans="1:8">
      <c r="D12" s="504"/>
    </row>
    <row r="13" spans="1:8">
      <c r="D13" s="504"/>
      <c r="G13" s="496">
        <f>151.87-118.3</f>
        <v>33.570000000000007</v>
      </c>
    </row>
    <row r="14" spans="1:8">
      <c r="D14" s="504"/>
    </row>
    <row r="15" spans="1:8">
      <c r="D15" s="504"/>
    </row>
    <row r="16" spans="1:8">
      <c r="D16" s="504"/>
    </row>
    <row r="17" spans="4:4">
      <c r="D17" s="504"/>
    </row>
    <row r="18" spans="4:4">
      <c r="D18" s="504"/>
    </row>
    <row r="19" spans="4:4">
      <c r="D19" s="504"/>
    </row>
    <row r="20" spans="4:4">
      <c r="D20" s="504"/>
    </row>
    <row r="21" spans="4:4">
      <c r="D21" s="504"/>
    </row>
  </sheetData>
  <mergeCells count="4">
    <mergeCell ref="A1:D1"/>
    <mergeCell ref="A2:A3"/>
    <mergeCell ref="B2:C3"/>
    <mergeCell ref="D2:D3"/>
  </mergeCells>
  <printOptions horizontalCentered="1"/>
  <pageMargins left="0.78740157480314965" right="0.35433070866141736" top="0.9055118110236221" bottom="0.78740157480314965" header="0.51181102362204722" footer="0.51181102362204722"/>
  <pageSetup paperSize="9" orientation="landscape" blackAndWhite="1" r:id="rId1"/>
  <headerFooter>
    <oddHeader>&amp;RWSIS to Thenkarai - Sothuparai</oddHeader>
    <oddFooter>&amp;LContractor&amp;C&amp;P&amp;RSd/-Chief Engineer,TWAD,Madurai</oddFooter>
  </headerFooter>
</worksheet>
</file>

<file path=xl/worksheets/sheet18.xml><?xml version="1.0" encoding="utf-8"?>
<worksheet xmlns="http://schemas.openxmlformats.org/spreadsheetml/2006/main" xmlns:r="http://schemas.openxmlformats.org/officeDocument/2006/relationships">
  <sheetPr>
    <tabColor rgb="FFC00000"/>
  </sheetPr>
  <dimension ref="A1:L35"/>
  <sheetViews>
    <sheetView showZeros="0" view="pageBreakPreview" topLeftCell="A4" zoomScaleSheetLayoutView="100" workbookViewId="0">
      <selection activeCell="B12" sqref="B12"/>
    </sheetView>
  </sheetViews>
  <sheetFormatPr defaultRowHeight="12.75"/>
  <cols>
    <col min="1" max="1" width="9.140625" style="350"/>
    <col min="2" max="2" width="38.85546875" style="350" customWidth="1"/>
    <col min="3" max="3" width="8.5703125" style="350" bestFit="1" customWidth="1"/>
    <col min="4" max="4" width="7.140625" style="350" customWidth="1"/>
    <col min="5" max="5" width="13.140625" style="350" customWidth="1"/>
    <col min="6" max="6" width="9.140625" style="350"/>
    <col min="7" max="7" width="10" style="350" customWidth="1"/>
    <col min="8" max="8" width="23.85546875" style="350" customWidth="1"/>
    <col min="9" max="9" width="11.5703125" style="350" bestFit="1" customWidth="1"/>
    <col min="10" max="10" width="9.140625" style="350"/>
    <col min="11" max="11" width="9.5703125" style="350" bestFit="1" customWidth="1"/>
    <col min="12" max="253" width="9.140625" style="350"/>
    <col min="254" max="254" width="38.85546875" style="350" customWidth="1"/>
    <col min="255" max="255" width="8.5703125" style="350" bestFit="1" customWidth="1"/>
    <col min="256" max="256" width="7.140625" style="350" customWidth="1"/>
    <col min="257" max="257" width="13.140625" style="350" customWidth="1"/>
    <col min="258" max="258" width="9.140625" style="350"/>
    <col min="259" max="259" width="10" style="350" customWidth="1"/>
    <col min="260" max="260" width="26.5703125" style="350" customWidth="1"/>
    <col min="261" max="261" width="11.5703125" style="350" bestFit="1" customWidth="1"/>
    <col min="262" max="509" width="9.140625" style="350"/>
    <col min="510" max="510" width="38.85546875" style="350" customWidth="1"/>
    <col min="511" max="511" width="8.5703125" style="350" bestFit="1" customWidth="1"/>
    <col min="512" max="512" width="7.140625" style="350" customWidth="1"/>
    <col min="513" max="513" width="13.140625" style="350" customWidth="1"/>
    <col min="514" max="514" width="9.140625" style="350"/>
    <col min="515" max="515" width="10" style="350" customWidth="1"/>
    <col min="516" max="516" width="26.5703125" style="350" customWidth="1"/>
    <col min="517" max="517" width="11.5703125" style="350" bestFit="1" customWidth="1"/>
    <col min="518" max="765" width="9.140625" style="350"/>
    <col min="766" max="766" width="38.85546875" style="350" customWidth="1"/>
    <col min="767" max="767" width="8.5703125" style="350" bestFit="1" customWidth="1"/>
    <col min="768" max="768" width="7.140625" style="350" customWidth="1"/>
    <col min="769" max="769" width="13.140625" style="350" customWidth="1"/>
    <col min="770" max="770" width="9.140625" style="350"/>
    <col min="771" max="771" width="10" style="350" customWidth="1"/>
    <col min="772" max="772" width="26.5703125" style="350" customWidth="1"/>
    <col min="773" max="773" width="11.5703125" style="350" bestFit="1" customWidth="1"/>
    <col min="774" max="1021" width="9.140625" style="350"/>
    <col min="1022" max="1022" width="38.85546875" style="350" customWidth="1"/>
    <col min="1023" max="1023" width="8.5703125" style="350" bestFit="1" customWidth="1"/>
    <col min="1024" max="1024" width="7.140625" style="350" customWidth="1"/>
    <col min="1025" max="1025" width="13.140625" style="350" customWidth="1"/>
    <col min="1026" max="1026" width="9.140625" style="350"/>
    <col min="1027" max="1027" width="10" style="350" customWidth="1"/>
    <col min="1028" max="1028" width="26.5703125" style="350" customWidth="1"/>
    <col min="1029" max="1029" width="11.5703125" style="350" bestFit="1" customWidth="1"/>
    <col min="1030" max="1277" width="9.140625" style="350"/>
    <col min="1278" max="1278" width="38.85546875" style="350" customWidth="1"/>
    <col min="1279" max="1279" width="8.5703125" style="350" bestFit="1" customWidth="1"/>
    <col min="1280" max="1280" width="7.140625" style="350" customWidth="1"/>
    <col min="1281" max="1281" width="13.140625" style="350" customWidth="1"/>
    <col min="1282" max="1282" width="9.140625" style="350"/>
    <col min="1283" max="1283" width="10" style="350" customWidth="1"/>
    <col min="1284" max="1284" width="26.5703125" style="350" customWidth="1"/>
    <col min="1285" max="1285" width="11.5703125" style="350" bestFit="1" customWidth="1"/>
    <col min="1286" max="1533" width="9.140625" style="350"/>
    <col min="1534" max="1534" width="38.85546875" style="350" customWidth="1"/>
    <col min="1535" max="1535" width="8.5703125" style="350" bestFit="1" customWidth="1"/>
    <col min="1536" max="1536" width="7.140625" style="350" customWidth="1"/>
    <col min="1537" max="1537" width="13.140625" style="350" customWidth="1"/>
    <col min="1538" max="1538" width="9.140625" style="350"/>
    <col min="1539" max="1539" width="10" style="350" customWidth="1"/>
    <col min="1540" max="1540" width="26.5703125" style="350" customWidth="1"/>
    <col min="1541" max="1541" width="11.5703125" style="350" bestFit="1" customWidth="1"/>
    <col min="1542" max="1789" width="9.140625" style="350"/>
    <col min="1790" max="1790" width="38.85546875" style="350" customWidth="1"/>
    <col min="1791" max="1791" width="8.5703125" style="350" bestFit="1" customWidth="1"/>
    <col min="1792" max="1792" width="7.140625" style="350" customWidth="1"/>
    <col min="1793" max="1793" width="13.140625" style="350" customWidth="1"/>
    <col min="1794" max="1794" width="9.140625" style="350"/>
    <col min="1795" max="1795" width="10" style="350" customWidth="1"/>
    <col min="1796" max="1796" width="26.5703125" style="350" customWidth="1"/>
    <col min="1797" max="1797" width="11.5703125" style="350" bestFit="1" customWidth="1"/>
    <col min="1798" max="2045" width="9.140625" style="350"/>
    <col min="2046" max="2046" width="38.85546875" style="350" customWidth="1"/>
    <col min="2047" max="2047" width="8.5703125" style="350" bestFit="1" customWidth="1"/>
    <col min="2048" max="2048" width="7.140625" style="350" customWidth="1"/>
    <col min="2049" max="2049" width="13.140625" style="350" customWidth="1"/>
    <col min="2050" max="2050" width="9.140625" style="350"/>
    <col min="2051" max="2051" width="10" style="350" customWidth="1"/>
    <col min="2052" max="2052" width="26.5703125" style="350" customWidth="1"/>
    <col min="2053" max="2053" width="11.5703125" style="350" bestFit="1" customWidth="1"/>
    <col min="2054" max="2301" width="9.140625" style="350"/>
    <col min="2302" max="2302" width="38.85546875" style="350" customWidth="1"/>
    <col min="2303" max="2303" width="8.5703125" style="350" bestFit="1" customWidth="1"/>
    <col min="2304" max="2304" width="7.140625" style="350" customWidth="1"/>
    <col min="2305" max="2305" width="13.140625" style="350" customWidth="1"/>
    <col min="2306" max="2306" width="9.140625" style="350"/>
    <col min="2307" max="2307" width="10" style="350" customWidth="1"/>
    <col min="2308" max="2308" width="26.5703125" style="350" customWidth="1"/>
    <col min="2309" max="2309" width="11.5703125" style="350" bestFit="1" customWidth="1"/>
    <col min="2310" max="2557" width="9.140625" style="350"/>
    <col min="2558" max="2558" width="38.85546875" style="350" customWidth="1"/>
    <col min="2559" max="2559" width="8.5703125" style="350" bestFit="1" customWidth="1"/>
    <col min="2560" max="2560" width="7.140625" style="350" customWidth="1"/>
    <col min="2561" max="2561" width="13.140625" style="350" customWidth="1"/>
    <col min="2562" max="2562" width="9.140625" style="350"/>
    <col min="2563" max="2563" width="10" style="350" customWidth="1"/>
    <col min="2564" max="2564" width="26.5703125" style="350" customWidth="1"/>
    <col min="2565" max="2565" width="11.5703125" style="350" bestFit="1" customWidth="1"/>
    <col min="2566" max="2813" width="9.140625" style="350"/>
    <col min="2814" max="2814" width="38.85546875" style="350" customWidth="1"/>
    <col min="2815" max="2815" width="8.5703125" style="350" bestFit="1" customWidth="1"/>
    <col min="2816" max="2816" width="7.140625" style="350" customWidth="1"/>
    <col min="2817" max="2817" width="13.140625" style="350" customWidth="1"/>
    <col min="2818" max="2818" width="9.140625" style="350"/>
    <col min="2819" max="2819" width="10" style="350" customWidth="1"/>
    <col min="2820" max="2820" width="26.5703125" style="350" customWidth="1"/>
    <col min="2821" max="2821" width="11.5703125" style="350" bestFit="1" customWidth="1"/>
    <col min="2822" max="3069" width="9.140625" style="350"/>
    <col min="3070" max="3070" width="38.85546875" style="350" customWidth="1"/>
    <col min="3071" max="3071" width="8.5703125" style="350" bestFit="1" customWidth="1"/>
    <col min="3072" max="3072" width="7.140625" style="350" customWidth="1"/>
    <col min="3073" max="3073" width="13.140625" style="350" customWidth="1"/>
    <col min="3074" max="3074" width="9.140625" style="350"/>
    <col min="3075" max="3075" width="10" style="350" customWidth="1"/>
    <col min="3076" max="3076" width="26.5703125" style="350" customWidth="1"/>
    <col min="3077" max="3077" width="11.5703125" style="350" bestFit="1" customWidth="1"/>
    <col min="3078" max="3325" width="9.140625" style="350"/>
    <col min="3326" max="3326" width="38.85546875" style="350" customWidth="1"/>
    <col min="3327" max="3327" width="8.5703125" style="350" bestFit="1" customWidth="1"/>
    <col min="3328" max="3328" width="7.140625" style="350" customWidth="1"/>
    <col min="3329" max="3329" width="13.140625" style="350" customWidth="1"/>
    <col min="3330" max="3330" width="9.140625" style="350"/>
    <col min="3331" max="3331" width="10" style="350" customWidth="1"/>
    <col min="3332" max="3332" width="26.5703125" style="350" customWidth="1"/>
    <col min="3333" max="3333" width="11.5703125" style="350" bestFit="1" customWidth="1"/>
    <col min="3334" max="3581" width="9.140625" style="350"/>
    <col min="3582" max="3582" width="38.85546875" style="350" customWidth="1"/>
    <col min="3583" max="3583" width="8.5703125" style="350" bestFit="1" customWidth="1"/>
    <col min="3584" max="3584" width="7.140625" style="350" customWidth="1"/>
    <col min="3585" max="3585" width="13.140625" style="350" customWidth="1"/>
    <col min="3586" max="3586" width="9.140625" style="350"/>
    <col min="3587" max="3587" width="10" style="350" customWidth="1"/>
    <col min="3588" max="3588" width="26.5703125" style="350" customWidth="1"/>
    <col min="3589" max="3589" width="11.5703125" style="350" bestFit="1" customWidth="1"/>
    <col min="3590" max="3837" width="9.140625" style="350"/>
    <col min="3838" max="3838" width="38.85546875" style="350" customWidth="1"/>
    <col min="3839" max="3839" width="8.5703125" style="350" bestFit="1" customWidth="1"/>
    <col min="3840" max="3840" width="7.140625" style="350" customWidth="1"/>
    <col min="3841" max="3841" width="13.140625" style="350" customWidth="1"/>
    <col min="3842" max="3842" width="9.140625" style="350"/>
    <col min="3843" max="3843" width="10" style="350" customWidth="1"/>
    <col min="3844" max="3844" width="26.5703125" style="350" customWidth="1"/>
    <col min="3845" max="3845" width="11.5703125" style="350" bestFit="1" customWidth="1"/>
    <col min="3846" max="4093" width="9.140625" style="350"/>
    <col min="4094" max="4094" width="38.85546875" style="350" customWidth="1"/>
    <col min="4095" max="4095" width="8.5703125" style="350" bestFit="1" customWidth="1"/>
    <col min="4096" max="4096" width="7.140625" style="350" customWidth="1"/>
    <col min="4097" max="4097" width="13.140625" style="350" customWidth="1"/>
    <col min="4098" max="4098" width="9.140625" style="350"/>
    <col min="4099" max="4099" width="10" style="350" customWidth="1"/>
    <col min="4100" max="4100" width="26.5703125" style="350" customWidth="1"/>
    <col min="4101" max="4101" width="11.5703125" style="350" bestFit="1" customWidth="1"/>
    <col min="4102" max="4349" width="9.140625" style="350"/>
    <col min="4350" max="4350" width="38.85546875" style="350" customWidth="1"/>
    <col min="4351" max="4351" width="8.5703125" style="350" bestFit="1" customWidth="1"/>
    <col min="4352" max="4352" width="7.140625" style="350" customWidth="1"/>
    <col min="4353" max="4353" width="13.140625" style="350" customWidth="1"/>
    <col min="4354" max="4354" width="9.140625" style="350"/>
    <col min="4355" max="4355" width="10" style="350" customWidth="1"/>
    <col min="4356" max="4356" width="26.5703125" style="350" customWidth="1"/>
    <col min="4357" max="4357" width="11.5703125" style="350" bestFit="1" customWidth="1"/>
    <col min="4358" max="4605" width="9.140625" style="350"/>
    <col min="4606" max="4606" width="38.85546875" style="350" customWidth="1"/>
    <col min="4607" max="4607" width="8.5703125" style="350" bestFit="1" customWidth="1"/>
    <col min="4608" max="4608" width="7.140625" style="350" customWidth="1"/>
    <col min="4609" max="4609" width="13.140625" style="350" customWidth="1"/>
    <col min="4610" max="4610" width="9.140625" style="350"/>
    <col min="4611" max="4611" width="10" style="350" customWidth="1"/>
    <col min="4612" max="4612" width="26.5703125" style="350" customWidth="1"/>
    <col min="4613" max="4613" width="11.5703125" style="350" bestFit="1" customWidth="1"/>
    <col min="4614" max="4861" width="9.140625" style="350"/>
    <col min="4862" max="4862" width="38.85546875" style="350" customWidth="1"/>
    <col min="4863" max="4863" width="8.5703125" style="350" bestFit="1" customWidth="1"/>
    <col min="4864" max="4864" width="7.140625" style="350" customWidth="1"/>
    <col min="4865" max="4865" width="13.140625" style="350" customWidth="1"/>
    <col min="4866" max="4866" width="9.140625" style="350"/>
    <col min="4867" max="4867" width="10" style="350" customWidth="1"/>
    <col min="4868" max="4868" width="26.5703125" style="350" customWidth="1"/>
    <col min="4869" max="4869" width="11.5703125" style="350" bestFit="1" customWidth="1"/>
    <col min="4870" max="5117" width="9.140625" style="350"/>
    <col min="5118" max="5118" width="38.85546875" style="350" customWidth="1"/>
    <col min="5119" max="5119" width="8.5703125" style="350" bestFit="1" customWidth="1"/>
    <col min="5120" max="5120" width="7.140625" style="350" customWidth="1"/>
    <col min="5121" max="5121" width="13.140625" style="350" customWidth="1"/>
    <col min="5122" max="5122" width="9.140625" style="350"/>
    <col min="5123" max="5123" width="10" style="350" customWidth="1"/>
    <col min="5124" max="5124" width="26.5703125" style="350" customWidth="1"/>
    <col min="5125" max="5125" width="11.5703125" style="350" bestFit="1" customWidth="1"/>
    <col min="5126" max="5373" width="9.140625" style="350"/>
    <col min="5374" max="5374" width="38.85546875" style="350" customWidth="1"/>
    <col min="5375" max="5375" width="8.5703125" style="350" bestFit="1" customWidth="1"/>
    <col min="5376" max="5376" width="7.140625" style="350" customWidth="1"/>
    <col min="5377" max="5377" width="13.140625" style="350" customWidth="1"/>
    <col min="5378" max="5378" width="9.140625" style="350"/>
    <col min="5379" max="5379" width="10" style="350" customWidth="1"/>
    <col min="5380" max="5380" width="26.5703125" style="350" customWidth="1"/>
    <col min="5381" max="5381" width="11.5703125" style="350" bestFit="1" customWidth="1"/>
    <col min="5382" max="5629" width="9.140625" style="350"/>
    <col min="5630" max="5630" width="38.85546875" style="350" customWidth="1"/>
    <col min="5631" max="5631" width="8.5703125" style="350" bestFit="1" customWidth="1"/>
    <col min="5632" max="5632" width="7.140625" style="350" customWidth="1"/>
    <col min="5633" max="5633" width="13.140625" style="350" customWidth="1"/>
    <col min="5634" max="5634" width="9.140625" style="350"/>
    <col min="5635" max="5635" width="10" style="350" customWidth="1"/>
    <col min="5636" max="5636" width="26.5703125" style="350" customWidth="1"/>
    <col min="5637" max="5637" width="11.5703125" style="350" bestFit="1" customWidth="1"/>
    <col min="5638" max="5885" width="9.140625" style="350"/>
    <col min="5886" max="5886" width="38.85546875" style="350" customWidth="1"/>
    <col min="5887" max="5887" width="8.5703125" style="350" bestFit="1" customWidth="1"/>
    <col min="5888" max="5888" width="7.140625" style="350" customWidth="1"/>
    <col min="5889" max="5889" width="13.140625" style="350" customWidth="1"/>
    <col min="5890" max="5890" width="9.140625" style="350"/>
    <col min="5891" max="5891" width="10" style="350" customWidth="1"/>
    <col min="5892" max="5892" width="26.5703125" style="350" customWidth="1"/>
    <col min="5893" max="5893" width="11.5703125" style="350" bestFit="1" customWidth="1"/>
    <col min="5894" max="6141" width="9.140625" style="350"/>
    <col min="6142" max="6142" width="38.85546875" style="350" customWidth="1"/>
    <col min="6143" max="6143" width="8.5703125" style="350" bestFit="1" customWidth="1"/>
    <col min="6144" max="6144" width="7.140625" style="350" customWidth="1"/>
    <col min="6145" max="6145" width="13.140625" style="350" customWidth="1"/>
    <col min="6146" max="6146" width="9.140625" style="350"/>
    <col min="6147" max="6147" width="10" style="350" customWidth="1"/>
    <col min="6148" max="6148" width="26.5703125" style="350" customWidth="1"/>
    <col min="6149" max="6149" width="11.5703125" style="350" bestFit="1" customWidth="1"/>
    <col min="6150" max="6397" width="9.140625" style="350"/>
    <col min="6398" max="6398" width="38.85546875" style="350" customWidth="1"/>
    <col min="6399" max="6399" width="8.5703125" style="350" bestFit="1" customWidth="1"/>
    <col min="6400" max="6400" width="7.140625" style="350" customWidth="1"/>
    <col min="6401" max="6401" width="13.140625" style="350" customWidth="1"/>
    <col min="6402" max="6402" width="9.140625" style="350"/>
    <col min="6403" max="6403" width="10" style="350" customWidth="1"/>
    <col min="6404" max="6404" width="26.5703125" style="350" customWidth="1"/>
    <col min="6405" max="6405" width="11.5703125" style="350" bestFit="1" customWidth="1"/>
    <col min="6406" max="6653" width="9.140625" style="350"/>
    <col min="6654" max="6654" width="38.85546875" style="350" customWidth="1"/>
    <col min="6655" max="6655" width="8.5703125" style="350" bestFit="1" customWidth="1"/>
    <col min="6656" max="6656" width="7.140625" style="350" customWidth="1"/>
    <col min="6657" max="6657" width="13.140625" style="350" customWidth="1"/>
    <col min="6658" max="6658" width="9.140625" style="350"/>
    <col min="6659" max="6659" width="10" style="350" customWidth="1"/>
    <col min="6660" max="6660" width="26.5703125" style="350" customWidth="1"/>
    <col min="6661" max="6661" width="11.5703125" style="350" bestFit="1" customWidth="1"/>
    <col min="6662" max="6909" width="9.140625" style="350"/>
    <col min="6910" max="6910" width="38.85546875" style="350" customWidth="1"/>
    <col min="6911" max="6911" width="8.5703125" style="350" bestFit="1" customWidth="1"/>
    <col min="6912" max="6912" width="7.140625" style="350" customWidth="1"/>
    <col min="6913" max="6913" width="13.140625" style="350" customWidth="1"/>
    <col min="6914" max="6914" width="9.140625" style="350"/>
    <col min="6915" max="6915" width="10" style="350" customWidth="1"/>
    <col min="6916" max="6916" width="26.5703125" style="350" customWidth="1"/>
    <col min="6917" max="6917" width="11.5703125" style="350" bestFit="1" customWidth="1"/>
    <col min="6918" max="7165" width="9.140625" style="350"/>
    <col min="7166" max="7166" width="38.85546875" style="350" customWidth="1"/>
    <col min="7167" max="7167" width="8.5703125" style="350" bestFit="1" customWidth="1"/>
    <col min="7168" max="7168" width="7.140625" style="350" customWidth="1"/>
    <col min="7169" max="7169" width="13.140625" style="350" customWidth="1"/>
    <col min="7170" max="7170" width="9.140625" style="350"/>
    <col min="7171" max="7171" width="10" style="350" customWidth="1"/>
    <col min="7172" max="7172" width="26.5703125" style="350" customWidth="1"/>
    <col min="7173" max="7173" width="11.5703125" style="350" bestFit="1" customWidth="1"/>
    <col min="7174" max="7421" width="9.140625" style="350"/>
    <col min="7422" max="7422" width="38.85546875" style="350" customWidth="1"/>
    <col min="7423" max="7423" width="8.5703125" style="350" bestFit="1" customWidth="1"/>
    <col min="7424" max="7424" width="7.140625" style="350" customWidth="1"/>
    <col min="7425" max="7425" width="13.140625" style="350" customWidth="1"/>
    <col min="7426" max="7426" width="9.140625" style="350"/>
    <col min="7427" max="7427" width="10" style="350" customWidth="1"/>
    <col min="7428" max="7428" width="26.5703125" style="350" customWidth="1"/>
    <col min="7429" max="7429" width="11.5703125" style="350" bestFit="1" customWidth="1"/>
    <col min="7430" max="7677" width="9.140625" style="350"/>
    <col min="7678" max="7678" width="38.85546875" style="350" customWidth="1"/>
    <col min="7679" max="7679" width="8.5703125" style="350" bestFit="1" customWidth="1"/>
    <col min="7680" max="7680" width="7.140625" style="350" customWidth="1"/>
    <col min="7681" max="7681" width="13.140625" style="350" customWidth="1"/>
    <col min="7682" max="7682" width="9.140625" style="350"/>
    <col min="7683" max="7683" width="10" style="350" customWidth="1"/>
    <col min="7684" max="7684" width="26.5703125" style="350" customWidth="1"/>
    <col min="7685" max="7685" width="11.5703125" style="350" bestFit="1" customWidth="1"/>
    <col min="7686" max="7933" width="9.140625" style="350"/>
    <col min="7934" max="7934" width="38.85546875" style="350" customWidth="1"/>
    <col min="7935" max="7935" width="8.5703125" style="350" bestFit="1" customWidth="1"/>
    <col min="7936" max="7936" width="7.140625" style="350" customWidth="1"/>
    <col min="7937" max="7937" width="13.140625" style="350" customWidth="1"/>
    <col min="7938" max="7938" width="9.140625" style="350"/>
    <col min="7939" max="7939" width="10" style="350" customWidth="1"/>
    <col min="7940" max="7940" width="26.5703125" style="350" customWidth="1"/>
    <col min="7941" max="7941" width="11.5703125" style="350" bestFit="1" customWidth="1"/>
    <col min="7942" max="8189" width="9.140625" style="350"/>
    <col min="8190" max="8190" width="38.85546875" style="350" customWidth="1"/>
    <col min="8191" max="8191" width="8.5703125" style="350" bestFit="1" customWidth="1"/>
    <col min="8192" max="8192" width="7.140625" style="350" customWidth="1"/>
    <col min="8193" max="8193" width="13.140625" style="350" customWidth="1"/>
    <col min="8194" max="8194" width="9.140625" style="350"/>
    <col min="8195" max="8195" width="10" style="350" customWidth="1"/>
    <col min="8196" max="8196" width="26.5703125" style="350" customWidth="1"/>
    <col min="8197" max="8197" width="11.5703125" style="350" bestFit="1" customWidth="1"/>
    <col min="8198" max="8445" width="9.140625" style="350"/>
    <col min="8446" max="8446" width="38.85546875" style="350" customWidth="1"/>
    <col min="8447" max="8447" width="8.5703125" style="350" bestFit="1" customWidth="1"/>
    <col min="8448" max="8448" width="7.140625" style="350" customWidth="1"/>
    <col min="8449" max="8449" width="13.140625" style="350" customWidth="1"/>
    <col min="8450" max="8450" width="9.140625" style="350"/>
    <col min="8451" max="8451" width="10" style="350" customWidth="1"/>
    <col min="8452" max="8452" width="26.5703125" style="350" customWidth="1"/>
    <col min="8453" max="8453" width="11.5703125" style="350" bestFit="1" customWidth="1"/>
    <col min="8454" max="8701" width="9.140625" style="350"/>
    <col min="8702" max="8702" width="38.85546875" style="350" customWidth="1"/>
    <col min="8703" max="8703" width="8.5703125" style="350" bestFit="1" customWidth="1"/>
    <col min="8704" max="8704" width="7.140625" style="350" customWidth="1"/>
    <col min="8705" max="8705" width="13.140625" style="350" customWidth="1"/>
    <col min="8706" max="8706" width="9.140625" style="350"/>
    <col min="8707" max="8707" width="10" style="350" customWidth="1"/>
    <col min="8708" max="8708" width="26.5703125" style="350" customWidth="1"/>
    <col min="8709" max="8709" width="11.5703125" style="350" bestFit="1" customWidth="1"/>
    <col min="8710" max="8957" width="9.140625" style="350"/>
    <col min="8958" max="8958" width="38.85546875" style="350" customWidth="1"/>
    <col min="8959" max="8959" width="8.5703125" style="350" bestFit="1" customWidth="1"/>
    <col min="8960" max="8960" width="7.140625" style="350" customWidth="1"/>
    <col min="8961" max="8961" width="13.140625" style="350" customWidth="1"/>
    <col min="8962" max="8962" width="9.140625" style="350"/>
    <col min="8963" max="8963" width="10" style="350" customWidth="1"/>
    <col min="8964" max="8964" width="26.5703125" style="350" customWidth="1"/>
    <col min="8965" max="8965" width="11.5703125" style="350" bestFit="1" customWidth="1"/>
    <col min="8966" max="9213" width="9.140625" style="350"/>
    <col min="9214" max="9214" width="38.85546875" style="350" customWidth="1"/>
    <col min="9215" max="9215" width="8.5703125" style="350" bestFit="1" customWidth="1"/>
    <col min="9216" max="9216" width="7.140625" style="350" customWidth="1"/>
    <col min="9217" max="9217" width="13.140625" style="350" customWidth="1"/>
    <col min="9218" max="9218" width="9.140625" style="350"/>
    <col min="9219" max="9219" width="10" style="350" customWidth="1"/>
    <col min="9220" max="9220" width="26.5703125" style="350" customWidth="1"/>
    <col min="9221" max="9221" width="11.5703125" style="350" bestFit="1" customWidth="1"/>
    <col min="9222" max="9469" width="9.140625" style="350"/>
    <col min="9470" max="9470" width="38.85546875" style="350" customWidth="1"/>
    <col min="9471" max="9471" width="8.5703125" style="350" bestFit="1" customWidth="1"/>
    <col min="9472" max="9472" width="7.140625" style="350" customWidth="1"/>
    <col min="9473" max="9473" width="13.140625" style="350" customWidth="1"/>
    <col min="9474" max="9474" width="9.140625" style="350"/>
    <col min="9475" max="9475" width="10" style="350" customWidth="1"/>
    <col min="9476" max="9476" width="26.5703125" style="350" customWidth="1"/>
    <col min="9477" max="9477" width="11.5703125" style="350" bestFit="1" customWidth="1"/>
    <col min="9478" max="9725" width="9.140625" style="350"/>
    <col min="9726" max="9726" width="38.85546875" style="350" customWidth="1"/>
    <col min="9727" max="9727" width="8.5703125" style="350" bestFit="1" customWidth="1"/>
    <col min="9728" max="9728" width="7.140625" style="350" customWidth="1"/>
    <col min="9729" max="9729" width="13.140625" style="350" customWidth="1"/>
    <col min="9730" max="9730" width="9.140625" style="350"/>
    <col min="9731" max="9731" width="10" style="350" customWidth="1"/>
    <col min="9732" max="9732" width="26.5703125" style="350" customWidth="1"/>
    <col min="9733" max="9733" width="11.5703125" style="350" bestFit="1" customWidth="1"/>
    <col min="9734" max="9981" width="9.140625" style="350"/>
    <col min="9982" max="9982" width="38.85546875" style="350" customWidth="1"/>
    <col min="9983" max="9983" width="8.5703125" style="350" bestFit="1" customWidth="1"/>
    <col min="9984" max="9984" width="7.140625" style="350" customWidth="1"/>
    <col min="9985" max="9985" width="13.140625" style="350" customWidth="1"/>
    <col min="9986" max="9986" width="9.140625" style="350"/>
    <col min="9987" max="9987" width="10" style="350" customWidth="1"/>
    <col min="9988" max="9988" width="26.5703125" style="350" customWidth="1"/>
    <col min="9989" max="9989" width="11.5703125" style="350" bestFit="1" customWidth="1"/>
    <col min="9990" max="10237" width="9.140625" style="350"/>
    <col min="10238" max="10238" width="38.85546875" style="350" customWidth="1"/>
    <col min="10239" max="10239" width="8.5703125" style="350" bestFit="1" customWidth="1"/>
    <col min="10240" max="10240" width="7.140625" style="350" customWidth="1"/>
    <col min="10241" max="10241" width="13.140625" style="350" customWidth="1"/>
    <col min="10242" max="10242" width="9.140625" style="350"/>
    <col min="10243" max="10243" width="10" style="350" customWidth="1"/>
    <col min="10244" max="10244" width="26.5703125" style="350" customWidth="1"/>
    <col min="10245" max="10245" width="11.5703125" style="350" bestFit="1" customWidth="1"/>
    <col min="10246" max="10493" width="9.140625" style="350"/>
    <col min="10494" max="10494" width="38.85546875" style="350" customWidth="1"/>
    <col min="10495" max="10495" width="8.5703125" style="350" bestFit="1" customWidth="1"/>
    <col min="10496" max="10496" width="7.140625" style="350" customWidth="1"/>
    <col min="10497" max="10497" width="13.140625" style="350" customWidth="1"/>
    <col min="10498" max="10498" width="9.140625" style="350"/>
    <col min="10499" max="10499" width="10" style="350" customWidth="1"/>
    <col min="10500" max="10500" width="26.5703125" style="350" customWidth="1"/>
    <col min="10501" max="10501" width="11.5703125" style="350" bestFit="1" customWidth="1"/>
    <col min="10502" max="10749" width="9.140625" style="350"/>
    <col min="10750" max="10750" width="38.85546875" style="350" customWidth="1"/>
    <col min="10751" max="10751" width="8.5703125" style="350" bestFit="1" customWidth="1"/>
    <col min="10752" max="10752" width="7.140625" style="350" customWidth="1"/>
    <col min="10753" max="10753" width="13.140625" style="350" customWidth="1"/>
    <col min="10754" max="10754" width="9.140625" style="350"/>
    <col min="10755" max="10755" width="10" style="350" customWidth="1"/>
    <col min="10756" max="10756" width="26.5703125" style="350" customWidth="1"/>
    <col min="10757" max="10757" width="11.5703125" style="350" bestFit="1" customWidth="1"/>
    <col min="10758" max="11005" width="9.140625" style="350"/>
    <col min="11006" max="11006" width="38.85546875" style="350" customWidth="1"/>
    <col min="11007" max="11007" width="8.5703125" style="350" bestFit="1" customWidth="1"/>
    <col min="11008" max="11008" width="7.140625" style="350" customWidth="1"/>
    <col min="11009" max="11009" width="13.140625" style="350" customWidth="1"/>
    <col min="11010" max="11010" width="9.140625" style="350"/>
    <col min="11011" max="11011" width="10" style="350" customWidth="1"/>
    <col min="11012" max="11012" width="26.5703125" style="350" customWidth="1"/>
    <col min="11013" max="11013" width="11.5703125" style="350" bestFit="1" customWidth="1"/>
    <col min="11014" max="11261" width="9.140625" style="350"/>
    <col min="11262" max="11262" width="38.85546875" style="350" customWidth="1"/>
    <col min="11263" max="11263" width="8.5703125" style="350" bestFit="1" customWidth="1"/>
    <col min="11264" max="11264" width="7.140625" style="350" customWidth="1"/>
    <col min="11265" max="11265" width="13.140625" style="350" customWidth="1"/>
    <col min="11266" max="11266" width="9.140625" style="350"/>
    <col min="11267" max="11267" width="10" style="350" customWidth="1"/>
    <col min="11268" max="11268" width="26.5703125" style="350" customWidth="1"/>
    <col min="11269" max="11269" width="11.5703125" style="350" bestFit="1" customWidth="1"/>
    <col min="11270" max="11517" width="9.140625" style="350"/>
    <col min="11518" max="11518" width="38.85546875" style="350" customWidth="1"/>
    <col min="11519" max="11519" width="8.5703125" style="350" bestFit="1" customWidth="1"/>
    <col min="11520" max="11520" width="7.140625" style="350" customWidth="1"/>
    <col min="11521" max="11521" width="13.140625" style="350" customWidth="1"/>
    <col min="11522" max="11522" width="9.140625" style="350"/>
    <col min="11523" max="11523" width="10" style="350" customWidth="1"/>
    <col min="11524" max="11524" width="26.5703125" style="350" customWidth="1"/>
    <col min="11525" max="11525" width="11.5703125" style="350" bestFit="1" customWidth="1"/>
    <col min="11526" max="11773" width="9.140625" style="350"/>
    <col min="11774" max="11774" width="38.85546875" style="350" customWidth="1"/>
    <col min="11775" max="11775" width="8.5703125" style="350" bestFit="1" customWidth="1"/>
    <col min="11776" max="11776" width="7.140625" style="350" customWidth="1"/>
    <col min="11777" max="11777" width="13.140625" style="350" customWidth="1"/>
    <col min="11778" max="11778" width="9.140625" style="350"/>
    <col min="11779" max="11779" width="10" style="350" customWidth="1"/>
    <col min="11780" max="11780" width="26.5703125" style="350" customWidth="1"/>
    <col min="11781" max="11781" width="11.5703125" style="350" bestFit="1" customWidth="1"/>
    <col min="11782" max="12029" width="9.140625" style="350"/>
    <col min="12030" max="12030" width="38.85546875" style="350" customWidth="1"/>
    <col min="12031" max="12031" width="8.5703125" style="350" bestFit="1" customWidth="1"/>
    <col min="12032" max="12032" width="7.140625" style="350" customWidth="1"/>
    <col min="12033" max="12033" width="13.140625" style="350" customWidth="1"/>
    <col min="12034" max="12034" width="9.140625" style="350"/>
    <col min="12035" max="12035" width="10" style="350" customWidth="1"/>
    <col min="12036" max="12036" width="26.5703125" style="350" customWidth="1"/>
    <col min="12037" max="12037" width="11.5703125" style="350" bestFit="1" customWidth="1"/>
    <col min="12038" max="12285" width="9.140625" style="350"/>
    <col min="12286" max="12286" width="38.85546875" style="350" customWidth="1"/>
    <col min="12287" max="12287" width="8.5703125" style="350" bestFit="1" customWidth="1"/>
    <col min="12288" max="12288" width="7.140625" style="350" customWidth="1"/>
    <col min="12289" max="12289" width="13.140625" style="350" customWidth="1"/>
    <col min="12290" max="12290" width="9.140625" style="350"/>
    <col min="12291" max="12291" width="10" style="350" customWidth="1"/>
    <col min="12292" max="12292" width="26.5703125" style="350" customWidth="1"/>
    <col min="12293" max="12293" width="11.5703125" style="350" bestFit="1" customWidth="1"/>
    <col min="12294" max="12541" width="9.140625" style="350"/>
    <col min="12542" max="12542" width="38.85546875" style="350" customWidth="1"/>
    <col min="12543" max="12543" width="8.5703125" style="350" bestFit="1" customWidth="1"/>
    <col min="12544" max="12544" width="7.140625" style="350" customWidth="1"/>
    <col min="12545" max="12545" width="13.140625" style="350" customWidth="1"/>
    <col min="12546" max="12546" width="9.140625" style="350"/>
    <col min="12547" max="12547" width="10" style="350" customWidth="1"/>
    <col min="12548" max="12548" width="26.5703125" style="350" customWidth="1"/>
    <col min="12549" max="12549" width="11.5703125" style="350" bestFit="1" customWidth="1"/>
    <col min="12550" max="12797" width="9.140625" style="350"/>
    <col min="12798" max="12798" width="38.85546875" style="350" customWidth="1"/>
    <col min="12799" max="12799" width="8.5703125" style="350" bestFit="1" customWidth="1"/>
    <col min="12800" max="12800" width="7.140625" style="350" customWidth="1"/>
    <col min="12801" max="12801" width="13.140625" style="350" customWidth="1"/>
    <col min="12802" max="12802" width="9.140625" style="350"/>
    <col min="12803" max="12803" width="10" style="350" customWidth="1"/>
    <col min="12804" max="12804" width="26.5703125" style="350" customWidth="1"/>
    <col min="12805" max="12805" width="11.5703125" style="350" bestFit="1" customWidth="1"/>
    <col min="12806" max="13053" width="9.140625" style="350"/>
    <col min="13054" max="13054" width="38.85546875" style="350" customWidth="1"/>
    <col min="13055" max="13055" width="8.5703125" style="350" bestFit="1" customWidth="1"/>
    <col min="13056" max="13056" width="7.140625" style="350" customWidth="1"/>
    <col min="13057" max="13057" width="13.140625" style="350" customWidth="1"/>
    <col min="13058" max="13058" width="9.140625" style="350"/>
    <col min="13059" max="13059" width="10" style="350" customWidth="1"/>
    <col min="13060" max="13060" width="26.5703125" style="350" customWidth="1"/>
    <col min="13061" max="13061" width="11.5703125" style="350" bestFit="1" customWidth="1"/>
    <col min="13062" max="13309" width="9.140625" style="350"/>
    <col min="13310" max="13310" width="38.85546875" style="350" customWidth="1"/>
    <col min="13311" max="13311" width="8.5703125" style="350" bestFit="1" customWidth="1"/>
    <col min="13312" max="13312" width="7.140625" style="350" customWidth="1"/>
    <col min="13313" max="13313" width="13.140625" style="350" customWidth="1"/>
    <col min="13314" max="13314" width="9.140625" style="350"/>
    <col min="13315" max="13315" width="10" style="350" customWidth="1"/>
    <col min="13316" max="13316" width="26.5703125" style="350" customWidth="1"/>
    <col min="13317" max="13317" width="11.5703125" style="350" bestFit="1" customWidth="1"/>
    <col min="13318" max="13565" width="9.140625" style="350"/>
    <col min="13566" max="13566" width="38.85546875" style="350" customWidth="1"/>
    <col min="13567" max="13567" width="8.5703125" style="350" bestFit="1" customWidth="1"/>
    <col min="13568" max="13568" width="7.140625" style="350" customWidth="1"/>
    <col min="13569" max="13569" width="13.140625" style="350" customWidth="1"/>
    <col min="13570" max="13570" width="9.140625" style="350"/>
    <col min="13571" max="13571" width="10" style="350" customWidth="1"/>
    <col min="13572" max="13572" width="26.5703125" style="350" customWidth="1"/>
    <col min="13573" max="13573" width="11.5703125" style="350" bestFit="1" customWidth="1"/>
    <col min="13574" max="13821" width="9.140625" style="350"/>
    <col min="13822" max="13822" width="38.85546875" style="350" customWidth="1"/>
    <col min="13823" max="13823" width="8.5703125" style="350" bestFit="1" customWidth="1"/>
    <col min="13824" max="13824" width="7.140625" style="350" customWidth="1"/>
    <col min="13825" max="13825" width="13.140625" style="350" customWidth="1"/>
    <col min="13826" max="13826" width="9.140625" style="350"/>
    <col min="13827" max="13827" width="10" style="350" customWidth="1"/>
    <col min="13828" max="13828" width="26.5703125" style="350" customWidth="1"/>
    <col min="13829" max="13829" width="11.5703125" style="350" bestFit="1" customWidth="1"/>
    <col min="13830" max="14077" width="9.140625" style="350"/>
    <col min="14078" max="14078" width="38.85546875" style="350" customWidth="1"/>
    <col min="14079" max="14079" width="8.5703125" style="350" bestFit="1" customWidth="1"/>
    <col min="14080" max="14080" width="7.140625" style="350" customWidth="1"/>
    <col min="14081" max="14081" width="13.140625" style="350" customWidth="1"/>
    <col min="14082" max="14082" width="9.140625" style="350"/>
    <col min="14083" max="14083" width="10" style="350" customWidth="1"/>
    <col min="14084" max="14084" width="26.5703125" style="350" customWidth="1"/>
    <col min="14085" max="14085" width="11.5703125" style="350" bestFit="1" customWidth="1"/>
    <col min="14086" max="14333" width="9.140625" style="350"/>
    <col min="14334" max="14334" width="38.85546875" style="350" customWidth="1"/>
    <col min="14335" max="14335" width="8.5703125" style="350" bestFit="1" customWidth="1"/>
    <col min="14336" max="14336" width="7.140625" style="350" customWidth="1"/>
    <col min="14337" max="14337" width="13.140625" style="350" customWidth="1"/>
    <col min="14338" max="14338" width="9.140625" style="350"/>
    <col min="14339" max="14339" width="10" style="350" customWidth="1"/>
    <col min="14340" max="14340" width="26.5703125" style="350" customWidth="1"/>
    <col min="14341" max="14341" width="11.5703125" style="350" bestFit="1" customWidth="1"/>
    <col min="14342" max="14589" width="9.140625" style="350"/>
    <col min="14590" max="14590" width="38.85546875" style="350" customWidth="1"/>
    <col min="14591" max="14591" width="8.5703125" style="350" bestFit="1" customWidth="1"/>
    <col min="14592" max="14592" width="7.140625" style="350" customWidth="1"/>
    <col min="14593" max="14593" width="13.140625" style="350" customWidth="1"/>
    <col min="14594" max="14594" width="9.140625" style="350"/>
    <col min="14595" max="14595" width="10" style="350" customWidth="1"/>
    <col min="14596" max="14596" width="26.5703125" style="350" customWidth="1"/>
    <col min="14597" max="14597" width="11.5703125" style="350" bestFit="1" customWidth="1"/>
    <col min="14598" max="14845" width="9.140625" style="350"/>
    <col min="14846" max="14846" width="38.85546875" style="350" customWidth="1"/>
    <col min="14847" max="14847" width="8.5703125" style="350" bestFit="1" customWidth="1"/>
    <col min="14848" max="14848" width="7.140625" style="350" customWidth="1"/>
    <col min="14849" max="14849" width="13.140625" style="350" customWidth="1"/>
    <col min="14850" max="14850" width="9.140625" style="350"/>
    <col min="14851" max="14851" width="10" style="350" customWidth="1"/>
    <col min="14852" max="14852" width="26.5703125" style="350" customWidth="1"/>
    <col min="14853" max="14853" width="11.5703125" style="350" bestFit="1" customWidth="1"/>
    <col min="14854" max="15101" width="9.140625" style="350"/>
    <col min="15102" max="15102" width="38.85546875" style="350" customWidth="1"/>
    <col min="15103" max="15103" width="8.5703125" style="350" bestFit="1" customWidth="1"/>
    <col min="15104" max="15104" width="7.140625" style="350" customWidth="1"/>
    <col min="15105" max="15105" width="13.140625" style="350" customWidth="1"/>
    <col min="15106" max="15106" width="9.140625" style="350"/>
    <col min="15107" max="15107" width="10" style="350" customWidth="1"/>
    <col min="15108" max="15108" width="26.5703125" style="350" customWidth="1"/>
    <col min="15109" max="15109" width="11.5703125" style="350" bestFit="1" customWidth="1"/>
    <col min="15110" max="15357" width="9.140625" style="350"/>
    <col min="15358" max="15358" width="38.85546875" style="350" customWidth="1"/>
    <col min="15359" max="15359" width="8.5703125" style="350" bestFit="1" customWidth="1"/>
    <col min="15360" max="15360" width="7.140625" style="350" customWidth="1"/>
    <col min="15361" max="15361" width="13.140625" style="350" customWidth="1"/>
    <col min="15362" max="15362" width="9.140625" style="350"/>
    <col min="15363" max="15363" width="10" style="350" customWidth="1"/>
    <col min="15364" max="15364" width="26.5703125" style="350" customWidth="1"/>
    <col min="15365" max="15365" width="11.5703125" style="350" bestFit="1" customWidth="1"/>
    <col min="15366" max="15613" width="9.140625" style="350"/>
    <col min="15614" max="15614" width="38.85546875" style="350" customWidth="1"/>
    <col min="15615" max="15615" width="8.5703125" style="350" bestFit="1" customWidth="1"/>
    <col min="15616" max="15616" width="7.140625" style="350" customWidth="1"/>
    <col min="15617" max="15617" width="13.140625" style="350" customWidth="1"/>
    <col min="15618" max="15618" width="9.140625" style="350"/>
    <col min="15619" max="15619" width="10" style="350" customWidth="1"/>
    <col min="15620" max="15620" width="26.5703125" style="350" customWidth="1"/>
    <col min="15621" max="15621" width="11.5703125" style="350" bestFit="1" customWidth="1"/>
    <col min="15622" max="15869" width="9.140625" style="350"/>
    <col min="15870" max="15870" width="38.85546875" style="350" customWidth="1"/>
    <col min="15871" max="15871" width="8.5703125" style="350" bestFit="1" customWidth="1"/>
    <col min="15872" max="15872" width="7.140625" style="350" customWidth="1"/>
    <col min="15873" max="15873" width="13.140625" style="350" customWidth="1"/>
    <col min="15874" max="15874" width="9.140625" style="350"/>
    <col min="15875" max="15875" width="10" style="350" customWidth="1"/>
    <col min="15876" max="15876" width="26.5703125" style="350" customWidth="1"/>
    <col min="15877" max="15877" width="11.5703125" style="350" bestFit="1" customWidth="1"/>
    <col min="15878" max="16125" width="9.140625" style="350"/>
    <col min="16126" max="16126" width="38.85546875" style="350" customWidth="1"/>
    <col min="16127" max="16127" width="8.5703125" style="350" bestFit="1" customWidth="1"/>
    <col min="16128" max="16128" width="7.140625" style="350" customWidth="1"/>
    <col min="16129" max="16129" width="13.140625" style="350" customWidth="1"/>
    <col min="16130" max="16130" width="9.140625" style="350"/>
    <col min="16131" max="16131" width="10" style="350" customWidth="1"/>
    <col min="16132" max="16132" width="26.5703125" style="350" customWidth="1"/>
    <col min="16133" max="16133" width="11.5703125" style="350" bestFit="1" customWidth="1"/>
    <col min="16134" max="16384" width="9.140625" style="350"/>
  </cols>
  <sheetData>
    <row r="1" spans="1:12" ht="27.75" customHeight="1">
      <c r="A1" s="663" t="s">
        <v>323</v>
      </c>
      <c r="B1" s="663"/>
      <c r="C1" s="367"/>
      <c r="D1" s="368"/>
      <c r="E1" s="368"/>
      <c r="F1" s="368"/>
      <c r="G1" s="368"/>
      <c r="H1" s="368"/>
      <c r="I1" s="368"/>
      <c r="J1" s="369"/>
      <c r="K1" s="369"/>
      <c r="L1" s="369"/>
    </row>
    <row r="2" spans="1:12" ht="109.5" customHeight="1">
      <c r="A2" s="734" t="s">
        <v>392</v>
      </c>
      <c r="B2" s="734"/>
      <c r="C2" s="370"/>
      <c r="D2" s="371"/>
      <c r="E2" s="371"/>
      <c r="F2" s="371"/>
      <c r="G2" s="371"/>
      <c r="H2" s="371"/>
      <c r="I2" s="371"/>
      <c r="J2" s="369"/>
      <c r="K2" s="369"/>
      <c r="L2" s="369"/>
    </row>
    <row r="3" spans="1:12" ht="57.75" customHeight="1">
      <c r="A3" s="735" t="s">
        <v>762</v>
      </c>
      <c r="B3" s="735"/>
      <c r="C3" s="372"/>
      <c r="D3" s="373"/>
      <c r="E3" s="373"/>
      <c r="F3" s="373"/>
      <c r="G3" s="373"/>
      <c r="H3" s="373"/>
      <c r="I3" s="373"/>
      <c r="J3" s="736" t="s">
        <v>376</v>
      </c>
      <c r="K3" s="736"/>
      <c r="L3" s="736"/>
    </row>
    <row r="4" spans="1:12" ht="27.75" customHeight="1">
      <c r="A4" s="670" t="s">
        <v>24</v>
      </c>
      <c r="B4" s="671" t="s">
        <v>25</v>
      </c>
      <c r="C4" s="671" t="s">
        <v>26</v>
      </c>
      <c r="D4" s="671"/>
      <c r="E4" s="672" t="s">
        <v>27</v>
      </c>
      <c r="F4" s="671" t="s">
        <v>28</v>
      </c>
      <c r="G4" s="673" t="s">
        <v>198</v>
      </c>
      <c r="H4" s="673"/>
      <c r="I4" s="673" t="s">
        <v>29</v>
      </c>
      <c r="J4" s="733" t="s">
        <v>377</v>
      </c>
      <c r="K4" s="733" t="s">
        <v>378</v>
      </c>
      <c r="L4" s="733" t="s">
        <v>379</v>
      </c>
    </row>
    <row r="5" spans="1:12" ht="37.5" customHeight="1">
      <c r="A5" s="670"/>
      <c r="B5" s="671"/>
      <c r="C5" s="671"/>
      <c r="D5" s="671"/>
      <c r="E5" s="672"/>
      <c r="F5" s="671"/>
      <c r="G5" s="351" t="s">
        <v>199</v>
      </c>
      <c r="H5" s="351" t="s">
        <v>200</v>
      </c>
      <c r="I5" s="673"/>
      <c r="J5" s="733"/>
      <c r="K5" s="733"/>
      <c r="L5" s="733"/>
    </row>
    <row r="6" spans="1:12" ht="101.25" customHeight="1">
      <c r="A6" s="352">
        <v>1</v>
      </c>
      <c r="B6" s="266" t="s">
        <v>692</v>
      </c>
      <c r="C6" s="374"/>
      <c r="D6" s="356"/>
      <c r="E6" s="355" t="s">
        <v>55</v>
      </c>
      <c r="F6" s="355"/>
      <c r="G6" s="356"/>
      <c r="H6" s="266"/>
      <c r="I6" s="356"/>
      <c r="J6" s="375"/>
      <c r="K6" s="375"/>
      <c r="L6" s="375"/>
    </row>
    <row r="7" spans="1:12" ht="38.25">
      <c r="A7" s="252" t="s">
        <v>34</v>
      </c>
      <c r="B7" s="251" t="s">
        <v>243</v>
      </c>
      <c r="C7" s="376">
        <f t="shared" ref="C7:C18" si="0">L7</f>
        <v>68.569999999999993</v>
      </c>
      <c r="D7" s="377" t="s">
        <v>35</v>
      </c>
      <c r="E7" s="125"/>
      <c r="F7" s="125" t="s">
        <v>36</v>
      </c>
      <c r="G7" s="249"/>
      <c r="H7" s="251"/>
      <c r="I7" s="306">
        <f t="shared" ref="I7:I28" si="1">ROUND(C7*G7,2)</f>
        <v>0</v>
      </c>
      <c r="J7" s="378">
        <v>45.128</v>
      </c>
      <c r="K7" s="378">
        <v>23.442</v>
      </c>
      <c r="L7" s="378">
        <f t="shared" ref="L7:L18" si="2">K7+J7</f>
        <v>68.569999999999993</v>
      </c>
    </row>
    <row r="8" spans="1:12" ht="93" customHeight="1">
      <c r="A8" s="252">
        <v>2</v>
      </c>
      <c r="B8" s="87" t="s">
        <v>640</v>
      </c>
      <c r="C8" s="567"/>
      <c r="D8" s="377"/>
      <c r="E8" s="125" t="s">
        <v>55</v>
      </c>
      <c r="F8" s="125"/>
      <c r="G8" s="377"/>
      <c r="H8" s="251"/>
      <c r="I8" s="377"/>
      <c r="J8" s="429"/>
      <c r="K8" s="429"/>
      <c r="L8" s="429"/>
    </row>
    <row r="9" spans="1:12" ht="38.25">
      <c r="A9" s="252" t="s">
        <v>34</v>
      </c>
      <c r="B9" s="251" t="s">
        <v>243</v>
      </c>
      <c r="C9" s="376">
        <f t="shared" ref="C9:C12" si="3">L9</f>
        <v>132.83699999999999</v>
      </c>
      <c r="D9" s="377" t="s">
        <v>35</v>
      </c>
      <c r="E9" s="125"/>
      <c r="F9" s="125" t="s">
        <v>36</v>
      </c>
      <c r="G9" s="249"/>
      <c r="H9" s="251"/>
      <c r="I9" s="306">
        <f t="shared" ref="I9:I12" si="4">ROUND(C9*G9,2)</f>
        <v>0</v>
      </c>
      <c r="J9" s="378"/>
      <c r="K9" s="378">
        <v>132.83699999999999</v>
      </c>
      <c r="L9" s="378">
        <f t="shared" ref="L9:L12" si="5">K9+J9</f>
        <v>132.83699999999999</v>
      </c>
    </row>
    <row r="10" spans="1:12" ht="38.25">
      <c r="A10" s="252" t="s">
        <v>37</v>
      </c>
      <c r="B10" s="251" t="s">
        <v>358</v>
      </c>
      <c r="C10" s="376">
        <f t="shared" si="3"/>
        <v>77.95</v>
      </c>
      <c r="D10" s="377" t="s">
        <v>35</v>
      </c>
      <c r="E10" s="125"/>
      <c r="F10" s="125" t="s">
        <v>36</v>
      </c>
      <c r="G10" s="249"/>
      <c r="H10" s="251"/>
      <c r="I10" s="306">
        <f t="shared" si="4"/>
        <v>0</v>
      </c>
      <c r="J10" s="378"/>
      <c r="K10" s="378">
        <v>77.95</v>
      </c>
      <c r="L10" s="378">
        <f t="shared" si="5"/>
        <v>77.95</v>
      </c>
    </row>
    <row r="11" spans="1:12" ht="38.25">
      <c r="A11" s="252" t="s">
        <v>39</v>
      </c>
      <c r="B11" s="251" t="s">
        <v>359</v>
      </c>
      <c r="C11" s="376">
        <f t="shared" si="3"/>
        <v>77.95</v>
      </c>
      <c r="D11" s="377" t="s">
        <v>35</v>
      </c>
      <c r="E11" s="125"/>
      <c r="F11" s="125" t="s">
        <v>36</v>
      </c>
      <c r="G11" s="249"/>
      <c r="H11" s="251"/>
      <c r="I11" s="306">
        <f t="shared" si="4"/>
        <v>0</v>
      </c>
      <c r="J11" s="378"/>
      <c r="K11" s="378">
        <v>77.95</v>
      </c>
      <c r="L11" s="378">
        <f t="shared" si="5"/>
        <v>77.95</v>
      </c>
    </row>
    <row r="12" spans="1:12" ht="38.25">
      <c r="A12" s="252" t="s">
        <v>41</v>
      </c>
      <c r="B12" s="251" t="s">
        <v>380</v>
      </c>
      <c r="C12" s="376">
        <f t="shared" si="3"/>
        <v>23.777000000000001</v>
      </c>
      <c r="D12" s="377" t="s">
        <v>35</v>
      </c>
      <c r="E12" s="125"/>
      <c r="F12" s="125" t="s">
        <v>36</v>
      </c>
      <c r="G12" s="249"/>
      <c r="H12" s="251"/>
      <c r="I12" s="306">
        <f t="shared" si="4"/>
        <v>0</v>
      </c>
      <c r="J12" s="378"/>
      <c r="K12" s="378">
        <v>23.777000000000001</v>
      </c>
      <c r="L12" s="378">
        <f t="shared" si="5"/>
        <v>23.777000000000001</v>
      </c>
    </row>
    <row r="13" spans="1:12" ht="119.25" customHeight="1">
      <c r="A13" s="252">
        <v>3</v>
      </c>
      <c r="B13" s="251" t="s">
        <v>693</v>
      </c>
      <c r="C13" s="376">
        <f t="shared" si="0"/>
        <v>11.157</v>
      </c>
      <c r="D13" s="377" t="s">
        <v>35</v>
      </c>
      <c r="E13" s="125" t="s">
        <v>32</v>
      </c>
      <c r="F13" s="125" t="s">
        <v>36</v>
      </c>
      <c r="G13" s="249"/>
      <c r="H13" s="251"/>
      <c r="I13" s="306">
        <f t="shared" si="1"/>
        <v>0</v>
      </c>
      <c r="J13" s="378">
        <v>2.6040000000000001</v>
      </c>
      <c r="K13" s="378">
        <v>8.5530000000000008</v>
      </c>
      <c r="L13" s="378">
        <f t="shared" si="2"/>
        <v>11.157</v>
      </c>
    </row>
    <row r="14" spans="1:12" ht="71.25" customHeight="1">
      <c r="A14" s="252">
        <v>4</v>
      </c>
      <c r="B14" s="251" t="s">
        <v>473</v>
      </c>
      <c r="C14" s="376">
        <f t="shared" si="0"/>
        <v>11.157</v>
      </c>
      <c r="D14" s="377" t="s">
        <v>35</v>
      </c>
      <c r="E14" s="125" t="s">
        <v>33</v>
      </c>
      <c r="F14" s="125" t="s">
        <v>36</v>
      </c>
      <c r="G14" s="249"/>
      <c r="H14" s="251"/>
      <c r="I14" s="306">
        <f t="shared" si="1"/>
        <v>0</v>
      </c>
      <c r="J14" s="378">
        <v>2.6040000000000001</v>
      </c>
      <c r="K14" s="378">
        <v>8.5530000000000008</v>
      </c>
      <c r="L14" s="378">
        <f t="shared" si="2"/>
        <v>11.157</v>
      </c>
    </row>
    <row r="15" spans="1:12" ht="170.25" customHeight="1">
      <c r="A15" s="252">
        <v>5</v>
      </c>
      <c r="B15" s="600" t="s">
        <v>694</v>
      </c>
      <c r="C15" s="376"/>
      <c r="D15" s="377"/>
      <c r="E15" s="125" t="s">
        <v>106</v>
      </c>
      <c r="F15" s="125"/>
      <c r="G15" s="249"/>
      <c r="H15" s="251"/>
      <c r="I15" s="306"/>
      <c r="J15" s="378"/>
      <c r="K15" s="378"/>
      <c r="L15" s="378"/>
    </row>
    <row r="16" spans="1:12" ht="38.25">
      <c r="A16" s="252" t="s">
        <v>34</v>
      </c>
      <c r="B16" s="251" t="s">
        <v>474</v>
      </c>
      <c r="C16" s="376">
        <f t="shared" si="0"/>
        <v>17.105</v>
      </c>
      <c r="D16" s="377" t="s">
        <v>35</v>
      </c>
      <c r="E16" s="125"/>
      <c r="F16" s="125" t="s">
        <v>36</v>
      </c>
      <c r="G16" s="249"/>
      <c r="H16" s="251"/>
      <c r="I16" s="306">
        <f t="shared" si="1"/>
        <v>0</v>
      </c>
      <c r="J16" s="378"/>
      <c r="K16" s="378">
        <v>17.105</v>
      </c>
      <c r="L16" s="378">
        <f t="shared" si="2"/>
        <v>17.105</v>
      </c>
    </row>
    <row r="17" spans="1:12" ht="38.25">
      <c r="A17" s="252" t="s">
        <v>37</v>
      </c>
      <c r="B17" s="251" t="s">
        <v>154</v>
      </c>
      <c r="C17" s="376">
        <f t="shared" si="0"/>
        <v>40.588000000000001</v>
      </c>
      <c r="D17" s="377" t="s">
        <v>35</v>
      </c>
      <c r="E17" s="125"/>
      <c r="F17" s="125" t="s">
        <v>36</v>
      </c>
      <c r="G17" s="249"/>
      <c r="H17" s="251"/>
      <c r="I17" s="306">
        <f t="shared" si="1"/>
        <v>0</v>
      </c>
      <c r="J17" s="378"/>
      <c r="K17" s="378">
        <v>40.588000000000001</v>
      </c>
      <c r="L17" s="378">
        <f t="shared" si="2"/>
        <v>40.588000000000001</v>
      </c>
    </row>
    <row r="18" spans="1:12" ht="38.25">
      <c r="A18" s="252" t="s">
        <v>39</v>
      </c>
      <c r="B18" s="251" t="s">
        <v>381</v>
      </c>
      <c r="C18" s="376">
        <f t="shared" si="0"/>
        <v>16.523</v>
      </c>
      <c r="D18" s="377" t="s">
        <v>35</v>
      </c>
      <c r="E18" s="125"/>
      <c r="F18" s="125" t="s">
        <v>36</v>
      </c>
      <c r="G18" s="249"/>
      <c r="H18" s="251"/>
      <c r="I18" s="306">
        <f t="shared" si="1"/>
        <v>0</v>
      </c>
      <c r="J18" s="378">
        <v>2.6579999999999999</v>
      </c>
      <c r="K18" s="378">
        <v>13.865</v>
      </c>
      <c r="L18" s="378">
        <f t="shared" si="2"/>
        <v>16.523</v>
      </c>
    </row>
    <row r="19" spans="1:12" ht="146.25" customHeight="1">
      <c r="A19" s="252">
        <v>6</v>
      </c>
      <c r="B19" s="251" t="s">
        <v>147</v>
      </c>
      <c r="C19" s="376"/>
      <c r="D19" s="377"/>
      <c r="E19" s="125" t="s">
        <v>58</v>
      </c>
      <c r="F19" s="125"/>
      <c r="G19" s="249"/>
      <c r="H19" s="251"/>
      <c r="I19" s="306">
        <f t="shared" si="1"/>
        <v>0</v>
      </c>
      <c r="J19" s="378"/>
      <c r="K19" s="378"/>
      <c r="L19" s="378"/>
    </row>
    <row r="20" spans="1:12" ht="38.25">
      <c r="A20" s="252" t="s">
        <v>34</v>
      </c>
      <c r="B20" s="251" t="s">
        <v>361</v>
      </c>
      <c r="C20" s="376">
        <f t="shared" ref="C20:C28" si="6">L20</f>
        <v>372.23199999999997</v>
      </c>
      <c r="D20" s="377" t="s">
        <v>40</v>
      </c>
      <c r="E20" s="125"/>
      <c r="F20" s="125" t="s">
        <v>59</v>
      </c>
      <c r="G20" s="249"/>
      <c r="H20" s="251"/>
      <c r="I20" s="306">
        <f t="shared" si="1"/>
        <v>0</v>
      </c>
      <c r="J20" s="378">
        <v>2.532</v>
      </c>
      <c r="K20" s="378">
        <v>369.7</v>
      </c>
      <c r="L20" s="378">
        <f t="shared" ref="L20:L28" si="7">K20+J20</f>
        <v>372.23199999999997</v>
      </c>
    </row>
    <row r="21" spans="1:12" ht="38.25">
      <c r="A21" s="252" t="s">
        <v>37</v>
      </c>
      <c r="B21" s="251" t="s">
        <v>107</v>
      </c>
      <c r="C21" s="376">
        <f t="shared" si="6"/>
        <v>64.260000000000005</v>
      </c>
      <c r="D21" s="377" t="s">
        <v>40</v>
      </c>
      <c r="E21" s="125"/>
      <c r="F21" s="125" t="s">
        <v>59</v>
      </c>
      <c r="G21" s="249"/>
      <c r="H21" s="251"/>
      <c r="I21" s="306">
        <f t="shared" si="1"/>
        <v>0</v>
      </c>
      <c r="J21" s="378"/>
      <c r="K21" s="378">
        <v>64.260000000000005</v>
      </c>
      <c r="L21" s="378">
        <f t="shared" si="7"/>
        <v>64.260000000000005</v>
      </c>
    </row>
    <row r="22" spans="1:12" ht="76.5">
      <c r="A22" s="252">
        <v>7</v>
      </c>
      <c r="B22" s="601" t="s">
        <v>382</v>
      </c>
      <c r="C22" s="376">
        <f t="shared" si="6"/>
        <v>45.414000000000001</v>
      </c>
      <c r="D22" s="377" t="s">
        <v>40</v>
      </c>
      <c r="E22" s="125" t="s">
        <v>763</v>
      </c>
      <c r="F22" s="125" t="s">
        <v>59</v>
      </c>
      <c r="G22" s="249"/>
      <c r="H22" s="251"/>
      <c r="I22" s="306">
        <f t="shared" si="1"/>
        <v>0</v>
      </c>
      <c r="J22" s="378">
        <v>45.414000000000001</v>
      </c>
      <c r="K22" s="378"/>
      <c r="L22" s="378">
        <f t="shared" si="7"/>
        <v>45.414000000000001</v>
      </c>
    </row>
    <row r="23" spans="1:12" ht="75.75" customHeight="1">
      <c r="A23" s="252">
        <v>8</v>
      </c>
      <c r="B23" s="251" t="s">
        <v>362</v>
      </c>
      <c r="C23" s="376">
        <f t="shared" si="6"/>
        <v>44</v>
      </c>
      <c r="D23" s="377" t="s">
        <v>43</v>
      </c>
      <c r="E23" s="125" t="s">
        <v>110</v>
      </c>
      <c r="F23" s="125" t="s">
        <v>126</v>
      </c>
      <c r="G23" s="249"/>
      <c r="H23" s="358"/>
      <c r="I23" s="306">
        <f t="shared" si="1"/>
        <v>0</v>
      </c>
      <c r="J23" s="105">
        <f>ROUND(7.8*1.1/1.15,3)</f>
        <v>7.4610000000000003</v>
      </c>
      <c r="K23" s="105">
        <f>ROUND(38.2*1.1/1.15,3)</f>
        <v>36.539000000000001</v>
      </c>
      <c r="L23" s="378">
        <f t="shared" si="7"/>
        <v>44</v>
      </c>
    </row>
    <row r="24" spans="1:12" ht="108" customHeight="1">
      <c r="A24" s="252">
        <v>9</v>
      </c>
      <c r="B24" s="251" t="s">
        <v>372</v>
      </c>
      <c r="C24" s="376">
        <f t="shared" si="6"/>
        <v>20</v>
      </c>
      <c r="D24" s="377" t="s">
        <v>50</v>
      </c>
      <c r="E24" s="125" t="s">
        <v>383</v>
      </c>
      <c r="F24" s="125" t="s">
        <v>47</v>
      </c>
      <c r="G24" s="249"/>
      <c r="H24" s="251"/>
      <c r="I24" s="306">
        <f t="shared" si="1"/>
        <v>0</v>
      </c>
      <c r="J24" s="378"/>
      <c r="K24" s="378">
        <v>20</v>
      </c>
      <c r="L24" s="378">
        <f t="shared" si="7"/>
        <v>20</v>
      </c>
    </row>
    <row r="25" spans="1:12" ht="118.5" customHeight="1">
      <c r="A25" s="252">
        <v>10</v>
      </c>
      <c r="B25" s="602" t="s">
        <v>384</v>
      </c>
      <c r="C25" s="376">
        <f t="shared" si="6"/>
        <v>4</v>
      </c>
      <c r="D25" s="377" t="s">
        <v>50</v>
      </c>
      <c r="E25" s="125" t="s">
        <v>375</v>
      </c>
      <c r="F25" s="125" t="s">
        <v>47</v>
      </c>
      <c r="G25" s="249"/>
      <c r="H25" s="251"/>
      <c r="I25" s="306">
        <f t="shared" si="1"/>
        <v>0</v>
      </c>
      <c r="J25" s="378"/>
      <c r="K25" s="378">
        <v>4</v>
      </c>
      <c r="L25" s="378">
        <f t="shared" si="7"/>
        <v>4</v>
      </c>
    </row>
    <row r="26" spans="1:12" ht="134.25" customHeight="1">
      <c r="A26" s="252">
        <v>11</v>
      </c>
      <c r="B26" s="603" t="s">
        <v>725</v>
      </c>
      <c r="C26" s="376">
        <f t="shared" si="6"/>
        <v>2</v>
      </c>
      <c r="D26" s="377" t="s">
        <v>50</v>
      </c>
      <c r="E26" s="125" t="s">
        <v>373</v>
      </c>
      <c r="F26" s="125" t="s">
        <v>47</v>
      </c>
      <c r="G26" s="249"/>
      <c r="H26" s="251"/>
      <c r="I26" s="306">
        <f t="shared" si="1"/>
        <v>0</v>
      </c>
      <c r="J26" s="378"/>
      <c r="K26" s="378">
        <v>2</v>
      </c>
      <c r="L26" s="378">
        <f t="shared" si="7"/>
        <v>2</v>
      </c>
    </row>
    <row r="27" spans="1:12" ht="97.5" customHeight="1">
      <c r="A27" s="252">
        <v>12</v>
      </c>
      <c r="B27" s="603" t="s">
        <v>726</v>
      </c>
      <c r="C27" s="376">
        <f t="shared" si="6"/>
        <v>1</v>
      </c>
      <c r="D27" s="377" t="s">
        <v>50</v>
      </c>
      <c r="E27" s="125" t="s">
        <v>375</v>
      </c>
      <c r="F27" s="125" t="s">
        <v>47</v>
      </c>
      <c r="G27" s="249"/>
      <c r="I27" s="306">
        <f t="shared" si="1"/>
        <v>0</v>
      </c>
      <c r="J27" s="378"/>
      <c r="K27" s="378">
        <v>1</v>
      </c>
      <c r="L27" s="378">
        <f t="shared" si="7"/>
        <v>1</v>
      </c>
    </row>
    <row r="28" spans="1:12" ht="79.5" customHeight="1">
      <c r="A28" s="379">
        <v>13</v>
      </c>
      <c r="B28" s="604" t="s">
        <v>385</v>
      </c>
      <c r="C28" s="380">
        <f t="shared" si="6"/>
        <v>106.496</v>
      </c>
      <c r="D28" s="381" t="s">
        <v>40</v>
      </c>
      <c r="E28" s="382" t="s">
        <v>177</v>
      </c>
      <c r="F28" s="382" t="s">
        <v>59</v>
      </c>
      <c r="G28" s="383"/>
      <c r="H28" s="384"/>
      <c r="I28" s="568">
        <f t="shared" si="1"/>
        <v>0</v>
      </c>
      <c r="J28" s="385">
        <v>106.496</v>
      </c>
      <c r="K28" s="385"/>
      <c r="L28" s="385">
        <f t="shared" si="7"/>
        <v>106.496</v>
      </c>
    </row>
    <row r="29" spans="1:12" ht="22.5" customHeight="1">
      <c r="A29" s="360"/>
      <c r="B29" s="361" t="s">
        <v>30</v>
      </c>
      <c r="C29" s="386"/>
      <c r="D29" s="387"/>
      <c r="E29" s="360"/>
      <c r="F29" s="360"/>
      <c r="G29" s="364"/>
      <c r="H29" s="364"/>
      <c r="I29" s="365">
        <f>SUM(I7:I28)</f>
        <v>0</v>
      </c>
      <c r="J29" s="388"/>
      <c r="K29" s="388"/>
      <c r="L29" s="388"/>
    </row>
    <row r="32" spans="1:12">
      <c r="I32" s="395"/>
    </row>
    <row r="33" spans="9:9">
      <c r="I33" s="366"/>
    </row>
    <row r="35" spans="9:9">
      <c r="I35" s="428"/>
    </row>
  </sheetData>
  <mergeCells count="14">
    <mergeCell ref="I4:I5"/>
    <mergeCell ref="J4:J5"/>
    <mergeCell ref="K4:K5"/>
    <mergeCell ref="L4:L5"/>
    <mergeCell ref="A1:B1"/>
    <mergeCell ref="A2:B2"/>
    <mergeCell ref="A3:B3"/>
    <mergeCell ref="J3:L3"/>
    <mergeCell ref="A4:A5"/>
    <mergeCell ref="B4:B5"/>
    <mergeCell ref="C4:D5"/>
    <mergeCell ref="E4:E5"/>
    <mergeCell ref="F4:F5"/>
    <mergeCell ref="G4:H4"/>
  </mergeCells>
  <pageMargins left="0.86614173228346458" right="0.35433070866141736" top="0.74803149606299213" bottom="0.98425196850393704" header="0.39370078740157483" footer="0.51181102362204722"/>
  <pageSetup paperSize="9" orientation="landscape" verticalDpi="300" r:id="rId1"/>
  <headerFooter>
    <oddHeader>&amp;RWSIS to Thenkarai - Sothuparai</oddHeader>
    <oddFooter>&amp;LContractor&amp;C&amp;P&amp;RSd/-Chief Engineer,TWAD,Madurai</oddFooter>
  </headerFooter>
</worksheet>
</file>

<file path=xl/worksheets/sheet19.xml><?xml version="1.0" encoding="utf-8"?>
<worksheet xmlns="http://schemas.openxmlformats.org/spreadsheetml/2006/main" xmlns:r="http://schemas.openxmlformats.org/officeDocument/2006/relationships">
  <sheetPr>
    <tabColor rgb="FFFF0000"/>
  </sheetPr>
  <dimension ref="A1:J65"/>
  <sheetViews>
    <sheetView showZeros="0" view="pageBreakPreview" topLeftCell="A56" zoomScaleSheetLayoutView="100" zoomScalePageLayoutView="60" workbookViewId="0">
      <selection activeCell="C57" sqref="C57"/>
    </sheetView>
  </sheetViews>
  <sheetFormatPr defaultRowHeight="12.75"/>
  <cols>
    <col min="1" max="1" width="5.42578125" style="119" customWidth="1"/>
    <col min="2" max="2" width="45.140625" style="113" customWidth="1"/>
    <col min="3" max="3" width="6.28515625" style="113" bestFit="1" customWidth="1"/>
    <col min="4" max="4" width="6.140625" style="120" bestFit="1" customWidth="1"/>
    <col min="5" max="5" width="13.28515625" style="119" customWidth="1"/>
    <col min="6" max="6" width="8.7109375" style="119" customWidth="1"/>
    <col min="7" max="7" width="9.5703125" style="113" bestFit="1" customWidth="1"/>
    <col min="8" max="8" width="25.42578125" style="113" customWidth="1"/>
    <col min="9" max="9" width="12.5703125" style="113" customWidth="1"/>
    <col min="10" max="16384" width="9.140625" style="113"/>
  </cols>
  <sheetData>
    <row r="1" spans="1:9" ht="20.25" customHeight="1">
      <c r="A1" s="702" t="s">
        <v>180</v>
      </c>
      <c r="B1" s="702"/>
      <c r="C1" s="702"/>
      <c r="D1" s="702"/>
      <c r="E1" s="702"/>
      <c r="F1" s="702"/>
      <c r="G1" s="702"/>
      <c r="H1" s="702"/>
      <c r="I1" s="702"/>
    </row>
    <row r="2" spans="1:9" ht="54.75" customHeight="1">
      <c r="A2" s="709" t="str">
        <f>'A 8_Proom'!A2:B2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709"/>
      <c r="C2" s="709"/>
      <c r="D2" s="709"/>
      <c r="E2" s="709"/>
      <c r="F2" s="709"/>
      <c r="G2" s="709"/>
      <c r="H2" s="709"/>
      <c r="I2" s="709"/>
    </row>
    <row r="3" spans="1:9" ht="42" customHeight="1">
      <c r="A3" s="709" t="s">
        <v>488</v>
      </c>
      <c r="B3" s="709"/>
      <c r="C3" s="709"/>
      <c r="D3" s="709"/>
      <c r="E3" s="709"/>
      <c r="F3" s="709"/>
      <c r="G3" s="709"/>
      <c r="H3" s="709"/>
      <c r="I3" s="709"/>
    </row>
    <row r="4" spans="1:9" ht="18.75" customHeight="1">
      <c r="A4" s="738" t="s">
        <v>24</v>
      </c>
      <c r="B4" s="739" t="s">
        <v>25</v>
      </c>
      <c r="C4" s="739" t="s">
        <v>26</v>
      </c>
      <c r="D4" s="739"/>
      <c r="E4" s="740" t="s">
        <v>27</v>
      </c>
      <c r="F4" s="739" t="s">
        <v>28</v>
      </c>
      <c r="G4" s="741" t="s">
        <v>193</v>
      </c>
      <c r="H4" s="741"/>
      <c r="I4" s="742" t="s">
        <v>29</v>
      </c>
    </row>
    <row r="5" spans="1:9" ht="21" customHeight="1">
      <c r="A5" s="738"/>
      <c r="B5" s="739"/>
      <c r="C5" s="739"/>
      <c r="D5" s="739"/>
      <c r="E5" s="740"/>
      <c r="F5" s="739"/>
      <c r="G5" s="511" t="s">
        <v>194</v>
      </c>
      <c r="H5" s="511" t="s">
        <v>195</v>
      </c>
      <c r="I5" s="742"/>
    </row>
    <row r="6" spans="1:9" ht="311.25" customHeight="1">
      <c r="A6" s="86">
        <v>1</v>
      </c>
      <c r="B6" s="87" t="s">
        <v>324</v>
      </c>
      <c r="C6" s="307"/>
      <c r="D6" s="308"/>
      <c r="E6" s="272" t="s">
        <v>295</v>
      </c>
      <c r="F6" s="86">
        <v>0</v>
      </c>
      <c r="G6" s="114"/>
      <c r="H6" s="114"/>
      <c r="I6" s="99">
        <f>ROUND(C6*G6,2)</f>
        <v>0</v>
      </c>
    </row>
    <row r="7" spans="1:9" ht="33.75" customHeight="1">
      <c r="A7" s="23" t="s">
        <v>34</v>
      </c>
      <c r="B7" s="311" t="s">
        <v>490</v>
      </c>
      <c r="C7" s="116">
        <v>2</v>
      </c>
      <c r="D7" s="22" t="s">
        <v>170</v>
      </c>
      <c r="E7" s="23"/>
      <c r="F7" s="23" t="s">
        <v>114</v>
      </c>
      <c r="G7" s="16"/>
      <c r="H7" s="16"/>
      <c r="I7" s="18">
        <f>ROUND((C7*G7),2)</f>
        <v>0</v>
      </c>
    </row>
    <row r="8" spans="1:9" ht="209.25" customHeight="1">
      <c r="A8" s="23">
        <v>2</v>
      </c>
      <c r="B8" s="12" t="s">
        <v>489</v>
      </c>
      <c r="C8" s="117"/>
      <c r="D8" s="118"/>
      <c r="E8" s="23" t="s">
        <v>296</v>
      </c>
      <c r="F8" s="23"/>
      <c r="G8" s="16"/>
      <c r="H8" s="16"/>
      <c r="I8" s="18">
        <f t="shared" ref="I8:I11" si="0">ROUND((C8*G8),2)</f>
        <v>0</v>
      </c>
    </row>
    <row r="9" spans="1:9" ht="27.75" customHeight="1">
      <c r="A9" s="23" t="s">
        <v>34</v>
      </c>
      <c r="B9" s="311" t="s">
        <v>490</v>
      </c>
      <c r="C9" s="116">
        <v>2</v>
      </c>
      <c r="D9" s="22" t="s">
        <v>62</v>
      </c>
      <c r="E9" s="23"/>
      <c r="F9" s="23" t="s">
        <v>47</v>
      </c>
      <c r="G9" s="16"/>
      <c r="H9" s="16"/>
      <c r="I9" s="18">
        <f t="shared" si="0"/>
        <v>0</v>
      </c>
    </row>
    <row r="10" spans="1:9" ht="100.5" customHeight="1">
      <c r="A10" s="23">
        <v>3</v>
      </c>
      <c r="B10" s="12" t="s">
        <v>210</v>
      </c>
      <c r="C10" s="116"/>
      <c r="D10" s="118"/>
      <c r="E10" s="23" t="s">
        <v>171</v>
      </c>
      <c r="F10" s="23">
        <v>0</v>
      </c>
      <c r="G10" s="16"/>
      <c r="H10" s="16"/>
      <c r="I10" s="18">
        <f t="shared" si="0"/>
        <v>0</v>
      </c>
    </row>
    <row r="11" spans="1:9" ht="27.75" customHeight="1">
      <c r="A11" s="23" t="s">
        <v>34</v>
      </c>
      <c r="B11" s="311" t="s">
        <v>490</v>
      </c>
      <c r="C11" s="116">
        <v>8</v>
      </c>
      <c r="D11" s="22" t="s">
        <v>172</v>
      </c>
      <c r="E11" s="23"/>
      <c r="F11" s="23" t="s">
        <v>491</v>
      </c>
      <c r="G11" s="16"/>
      <c r="H11" s="16"/>
      <c r="I11" s="18">
        <f t="shared" si="0"/>
        <v>0</v>
      </c>
    </row>
    <row r="12" spans="1:9" s="208" customFormat="1" ht="72.75" customHeight="1">
      <c r="A12" s="204">
        <v>4</v>
      </c>
      <c r="B12" s="13" t="s">
        <v>695</v>
      </c>
      <c r="C12" s="205"/>
      <c r="D12" s="206"/>
      <c r="E12" s="23" t="s">
        <v>696</v>
      </c>
      <c r="F12" s="204"/>
      <c r="G12" s="207"/>
      <c r="H12" s="203"/>
      <c r="I12" s="202">
        <f t="shared" ref="I12:I20" si="1">ROUND((C12*G12),2)</f>
        <v>0</v>
      </c>
    </row>
    <row r="13" spans="1:9" ht="32.25" customHeight="1">
      <c r="A13" s="23" t="s">
        <v>34</v>
      </c>
      <c r="B13" s="311" t="s">
        <v>490</v>
      </c>
      <c r="C13" s="116">
        <v>1</v>
      </c>
      <c r="D13" s="22" t="s">
        <v>164</v>
      </c>
      <c r="E13" s="115"/>
      <c r="F13" s="23" t="s">
        <v>123</v>
      </c>
      <c r="G13" s="16"/>
      <c r="H13" s="16"/>
      <c r="I13" s="18">
        <f t="shared" si="1"/>
        <v>0</v>
      </c>
    </row>
    <row r="14" spans="1:9" ht="21" customHeight="1">
      <c r="A14" s="23"/>
      <c r="B14" s="90" t="s">
        <v>129</v>
      </c>
      <c r="C14" s="117"/>
      <c r="D14" s="118"/>
      <c r="E14" s="115"/>
      <c r="F14" s="23"/>
      <c r="G14" s="16"/>
      <c r="H14" s="16"/>
      <c r="I14" s="18">
        <f t="shared" si="1"/>
        <v>0</v>
      </c>
    </row>
    <row r="15" spans="1:9" ht="81" customHeight="1">
      <c r="A15" s="23" t="s">
        <v>298</v>
      </c>
      <c r="B15" s="41" t="s">
        <v>492</v>
      </c>
      <c r="C15" s="116">
        <v>15</v>
      </c>
      <c r="D15" s="22" t="s">
        <v>52</v>
      </c>
      <c r="E15" s="409" t="s">
        <v>211</v>
      </c>
      <c r="F15" s="23" t="s">
        <v>53</v>
      </c>
      <c r="G15" s="16"/>
      <c r="H15" s="16"/>
      <c r="I15" s="18">
        <f t="shared" si="1"/>
        <v>0</v>
      </c>
    </row>
    <row r="16" spans="1:9" ht="39" customHeight="1">
      <c r="A16" s="23" t="s">
        <v>37</v>
      </c>
      <c r="B16" s="12" t="s">
        <v>697</v>
      </c>
      <c r="C16" s="116">
        <v>15</v>
      </c>
      <c r="D16" s="22" t="s">
        <v>52</v>
      </c>
      <c r="E16" s="115"/>
      <c r="F16" s="23" t="s">
        <v>53</v>
      </c>
      <c r="G16" s="16"/>
      <c r="H16" s="16"/>
      <c r="I16" s="18">
        <f t="shared" si="1"/>
        <v>0</v>
      </c>
    </row>
    <row r="17" spans="1:9" ht="48.75" customHeight="1">
      <c r="A17" s="23" t="s">
        <v>39</v>
      </c>
      <c r="B17" s="12" t="s">
        <v>698</v>
      </c>
      <c r="C17" s="116">
        <v>2</v>
      </c>
      <c r="D17" s="22" t="s">
        <v>699</v>
      </c>
      <c r="E17" s="115"/>
      <c r="F17" s="23" t="s">
        <v>173</v>
      </c>
      <c r="G17" s="16"/>
      <c r="H17" s="16"/>
      <c r="I17" s="18">
        <f t="shared" si="1"/>
        <v>0</v>
      </c>
    </row>
    <row r="18" spans="1:9" ht="81" customHeight="1">
      <c r="A18" s="23" t="s">
        <v>514</v>
      </c>
      <c r="B18" s="41" t="s">
        <v>493</v>
      </c>
      <c r="C18" s="116">
        <v>60</v>
      </c>
      <c r="D18" s="22" t="s">
        <v>52</v>
      </c>
      <c r="E18" s="23" t="s">
        <v>212</v>
      </c>
      <c r="F18" s="23" t="s">
        <v>53</v>
      </c>
      <c r="G18" s="16"/>
      <c r="H18" s="16"/>
      <c r="I18" s="18">
        <f t="shared" si="1"/>
        <v>0</v>
      </c>
    </row>
    <row r="19" spans="1:9" ht="33.75" customHeight="1">
      <c r="A19" s="23" t="s">
        <v>37</v>
      </c>
      <c r="B19" s="12" t="s">
        <v>697</v>
      </c>
      <c r="C19" s="116">
        <v>60</v>
      </c>
      <c r="D19" s="22" t="s">
        <v>52</v>
      </c>
      <c r="E19" s="115"/>
      <c r="F19" s="23" t="s">
        <v>53</v>
      </c>
      <c r="G19" s="16"/>
      <c r="H19" s="16"/>
      <c r="I19" s="18">
        <f t="shared" si="1"/>
        <v>0</v>
      </c>
    </row>
    <row r="20" spans="1:9" ht="48.75" customHeight="1">
      <c r="A20" s="23" t="s">
        <v>39</v>
      </c>
      <c r="B20" s="12" t="s">
        <v>698</v>
      </c>
      <c r="C20" s="116">
        <v>4</v>
      </c>
      <c r="D20" s="22" t="s">
        <v>699</v>
      </c>
      <c r="E20" s="115"/>
      <c r="F20" s="23" t="s">
        <v>173</v>
      </c>
      <c r="G20" s="16"/>
      <c r="H20" s="16"/>
      <c r="I20" s="18">
        <f t="shared" si="1"/>
        <v>0</v>
      </c>
    </row>
    <row r="21" spans="1:9" ht="186" customHeight="1">
      <c r="A21" s="23">
        <v>7</v>
      </c>
      <c r="B21" s="15" t="s">
        <v>700</v>
      </c>
      <c r="C21" s="117"/>
      <c r="D21" s="118"/>
      <c r="E21" s="23" t="s">
        <v>174</v>
      </c>
      <c r="F21" s="23"/>
      <c r="G21" s="16"/>
      <c r="H21" s="16"/>
      <c r="I21" s="18">
        <f t="shared" ref="I21:I22" si="2">ROUND((C21*G21),2)</f>
        <v>0</v>
      </c>
    </row>
    <row r="22" spans="1:9" ht="32.25" customHeight="1">
      <c r="A22" s="23" t="s">
        <v>34</v>
      </c>
      <c r="B22" s="311" t="s">
        <v>490</v>
      </c>
      <c r="C22" s="116">
        <v>2</v>
      </c>
      <c r="D22" s="22" t="s">
        <v>130</v>
      </c>
      <c r="E22" s="115"/>
      <c r="F22" s="23" t="s">
        <v>123</v>
      </c>
      <c r="G22" s="16"/>
      <c r="H22" s="16"/>
      <c r="I22" s="18">
        <f t="shared" si="2"/>
        <v>0</v>
      </c>
    </row>
    <row r="23" spans="1:9" ht="173.25" customHeight="1">
      <c r="A23" s="23">
        <v>8</v>
      </c>
      <c r="B23" s="15" t="s">
        <v>701</v>
      </c>
      <c r="C23" s="39">
        <v>1</v>
      </c>
      <c r="D23" s="44" t="s">
        <v>45</v>
      </c>
      <c r="E23" s="23" t="s">
        <v>174</v>
      </c>
      <c r="F23" s="38" t="s">
        <v>47</v>
      </c>
      <c r="G23" s="16"/>
      <c r="H23" s="16"/>
      <c r="I23" s="18">
        <f t="shared" ref="I23:I24" si="3">ROUND((C23*G23),2)</f>
        <v>0</v>
      </c>
    </row>
    <row r="24" spans="1:9" s="32" customFormat="1" ht="48" customHeight="1">
      <c r="A24" s="38">
        <v>9</v>
      </c>
      <c r="B24" s="41" t="s">
        <v>764</v>
      </c>
      <c r="C24" s="39"/>
      <c r="D24" s="44"/>
      <c r="E24" s="288" t="s">
        <v>299</v>
      </c>
      <c r="F24" s="332"/>
      <c r="G24" s="42"/>
      <c r="H24" s="41"/>
      <c r="I24" s="234">
        <f t="shared" si="3"/>
        <v>0</v>
      </c>
    </row>
    <row r="25" spans="1:9" s="32" customFormat="1" ht="36" customHeight="1">
      <c r="A25" s="38" t="s">
        <v>34</v>
      </c>
      <c r="B25" s="41" t="s">
        <v>512</v>
      </c>
      <c r="C25" s="39">
        <v>1</v>
      </c>
      <c r="D25" s="44" t="s">
        <v>45</v>
      </c>
      <c r="E25" s="288"/>
      <c r="F25" s="332" t="s">
        <v>140</v>
      </c>
      <c r="G25" s="42"/>
      <c r="H25" s="41"/>
      <c r="I25" s="234">
        <f t="shared" ref="I25" si="4">ROUND((C25*G25),2)</f>
        <v>0</v>
      </c>
    </row>
    <row r="26" spans="1:9" ht="22.5" customHeight="1">
      <c r="A26" s="20">
        <v>10</v>
      </c>
      <c r="B26" s="200" t="s">
        <v>213</v>
      </c>
      <c r="C26" s="116"/>
      <c r="D26" s="22"/>
      <c r="E26" s="23"/>
      <c r="F26" s="23"/>
      <c r="G26" s="16"/>
      <c r="H26" s="16"/>
      <c r="I26" s="18"/>
    </row>
    <row r="27" spans="1:9" s="32" customFormat="1" ht="109.5" customHeight="1">
      <c r="A27" s="38" t="s">
        <v>34</v>
      </c>
      <c r="B27" s="41" t="s">
        <v>702</v>
      </c>
      <c r="C27" s="39">
        <v>5</v>
      </c>
      <c r="D27" s="44" t="s">
        <v>62</v>
      </c>
      <c r="E27" s="240" t="s">
        <v>139</v>
      </c>
      <c r="F27" s="38" t="s">
        <v>47</v>
      </c>
      <c r="G27" s="42"/>
      <c r="H27" s="41"/>
      <c r="I27" s="234">
        <f t="shared" ref="I27:I34" si="5">ROUND((C27*G27),2)</f>
        <v>0</v>
      </c>
    </row>
    <row r="28" spans="1:9" s="32" customFormat="1" ht="81.75" customHeight="1">
      <c r="A28" s="38" t="s">
        <v>37</v>
      </c>
      <c r="B28" s="41" t="s">
        <v>494</v>
      </c>
      <c r="C28" s="39">
        <v>4</v>
      </c>
      <c r="D28" s="44" t="s">
        <v>62</v>
      </c>
      <c r="E28" s="240"/>
      <c r="F28" s="38" t="s">
        <v>47</v>
      </c>
      <c r="G28" s="340"/>
      <c r="H28" s="41"/>
      <c r="I28" s="234">
        <f t="shared" si="5"/>
        <v>0</v>
      </c>
    </row>
    <row r="29" spans="1:9" s="32" customFormat="1" ht="55.5" customHeight="1">
      <c r="A29" s="38" t="s">
        <v>39</v>
      </c>
      <c r="B29" s="311" t="s">
        <v>495</v>
      </c>
      <c r="C29" s="39">
        <v>4</v>
      </c>
      <c r="D29" s="44" t="s">
        <v>62</v>
      </c>
      <c r="E29" s="240"/>
      <c r="F29" s="38" t="s">
        <v>47</v>
      </c>
      <c r="G29" s="42"/>
      <c r="H29" s="41"/>
      <c r="I29" s="234">
        <f t="shared" si="5"/>
        <v>0</v>
      </c>
    </row>
    <row r="30" spans="1:9" s="32" customFormat="1" ht="47.25" customHeight="1">
      <c r="A30" s="38" t="s">
        <v>41</v>
      </c>
      <c r="B30" s="311" t="s">
        <v>496</v>
      </c>
      <c r="C30" s="39">
        <v>3</v>
      </c>
      <c r="D30" s="44" t="s">
        <v>62</v>
      </c>
      <c r="E30" s="240"/>
      <c r="F30" s="38" t="s">
        <v>47</v>
      </c>
      <c r="G30" s="42"/>
      <c r="H30" s="41"/>
      <c r="I30" s="234">
        <f t="shared" si="5"/>
        <v>0</v>
      </c>
    </row>
    <row r="31" spans="1:9" s="32" customFormat="1" ht="42" customHeight="1">
      <c r="A31" s="38" t="s">
        <v>42</v>
      </c>
      <c r="B31" s="311" t="s">
        <v>497</v>
      </c>
      <c r="C31" s="39">
        <v>3</v>
      </c>
      <c r="D31" s="44" t="s">
        <v>62</v>
      </c>
      <c r="E31" s="240"/>
      <c r="F31" s="38" t="s">
        <v>47</v>
      </c>
      <c r="G31" s="340"/>
      <c r="H31" s="41"/>
      <c r="I31" s="234">
        <f t="shared" si="5"/>
        <v>0</v>
      </c>
    </row>
    <row r="32" spans="1:9" s="32" customFormat="1" ht="47.25" customHeight="1">
      <c r="A32" s="38" t="s">
        <v>64</v>
      </c>
      <c r="B32" s="311" t="s">
        <v>498</v>
      </c>
      <c r="C32" s="39">
        <v>1</v>
      </c>
      <c r="D32" s="44" t="s">
        <v>62</v>
      </c>
      <c r="E32" s="240"/>
      <c r="F32" s="38" t="s">
        <v>47</v>
      </c>
      <c r="G32" s="42"/>
      <c r="H32" s="41"/>
      <c r="I32" s="234">
        <f t="shared" si="5"/>
        <v>0</v>
      </c>
    </row>
    <row r="33" spans="1:10" s="32" customFormat="1" ht="70.5" customHeight="1">
      <c r="A33" s="38" t="s">
        <v>72</v>
      </c>
      <c r="B33" s="311" t="s">
        <v>499</v>
      </c>
      <c r="C33" s="39">
        <v>2</v>
      </c>
      <c r="D33" s="44" t="s">
        <v>45</v>
      </c>
      <c r="E33" s="240"/>
      <c r="F33" s="38" t="s">
        <v>47</v>
      </c>
      <c r="G33" s="42"/>
      <c r="H33" s="41"/>
      <c r="I33" s="234">
        <f t="shared" si="5"/>
        <v>0</v>
      </c>
    </row>
    <row r="34" spans="1:10" s="32" customFormat="1" ht="69" customHeight="1">
      <c r="A34" s="38" t="s">
        <v>73</v>
      </c>
      <c r="B34" s="311" t="s">
        <v>500</v>
      </c>
      <c r="C34" s="45">
        <v>2</v>
      </c>
      <c r="D34" s="44" t="s">
        <v>62</v>
      </c>
      <c r="E34" s="240"/>
      <c r="F34" s="38" t="s">
        <v>47</v>
      </c>
      <c r="G34" s="42"/>
      <c r="H34" s="41"/>
      <c r="I34" s="234">
        <f t="shared" si="5"/>
        <v>0</v>
      </c>
      <c r="J34" s="52">
        <f>SUM(I27:I34)</f>
        <v>0</v>
      </c>
    </row>
    <row r="35" spans="1:10" s="32" customFormat="1" ht="63" customHeight="1">
      <c r="A35" s="38">
        <v>11</v>
      </c>
      <c r="B35" s="41" t="s">
        <v>253</v>
      </c>
      <c r="D35" s="44"/>
      <c r="E35" s="240" t="s">
        <v>139</v>
      </c>
      <c r="F35" s="240"/>
      <c r="G35" s="42"/>
      <c r="H35" s="41"/>
      <c r="I35" s="42">
        <f>ROUND(C34*G35,2)</f>
        <v>0</v>
      </c>
    </row>
    <row r="36" spans="1:10" s="32" customFormat="1" ht="27.75" customHeight="1">
      <c r="A36" s="38" t="s">
        <v>34</v>
      </c>
      <c r="B36" s="41" t="s">
        <v>501</v>
      </c>
      <c r="C36" s="47">
        <v>1</v>
      </c>
      <c r="D36" s="46" t="s">
        <v>45</v>
      </c>
      <c r="E36" s="48"/>
      <c r="F36" s="240" t="s">
        <v>47</v>
      </c>
      <c r="G36" s="42"/>
      <c r="H36" s="41"/>
      <c r="I36" s="234">
        <f t="shared" ref="I36:I41" si="6">ROUND(C36*G36,2)</f>
        <v>0</v>
      </c>
    </row>
    <row r="37" spans="1:10" s="32" customFormat="1" ht="27.75" customHeight="1">
      <c r="A37" s="38" t="s">
        <v>37</v>
      </c>
      <c r="B37" s="41" t="s">
        <v>502</v>
      </c>
      <c r="C37" s="47">
        <v>1</v>
      </c>
      <c r="D37" s="46" t="s">
        <v>45</v>
      </c>
      <c r="E37" s="38"/>
      <c r="F37" s="240" t="s">
        <v>47</v>
      </c>
      <c r="G37" s="42"/>
      <c r="H37" s="41"/>
      <c r="I37" s="234">
        <f t="shared" si="6"/>
        <v>0</v>
      </c>
    </row>
    <row r="38" spans="1:10" s="32" customFormat="1" ht="34.5" customHeight="1">
      <c r="A38" s="38" t="s">
        <v>39</v>
      </c>
      <c r="B38" s="41" t="s">
        <v>503</v>
      </c>
      <c r="C38" s="47">
        <v>1</v>
      </c>
      <c r="D38" s="46" t="s">
        <v>45</v>
      </c>
      <c r="E38" s="38"/>
      <c r="F38" s="240" t="s">
        <v>47</v>
      </c>
      <c r="G38" s="42"/>
      <c r="H38" s="43"/>
      <c r="I38" s="234">
        <f t="shared" si="6"/>
        <v>0</v>
      </c>
    </row>
    <row r="39" spans="1:10" s="32" customFormat="1" ht="34.5" customHeight="1">
      <c r="A39" s="38" t="s">
        <v>41</v>
      </c>
      <c r="B39" s="41" t="s">
        <v>504</v>
      </c>
      <c r="C39" s="47">
        <v>1</v>
      </c>
      <c r="D39" s="46" t="s">
        <v>45</v>
      </c>
      <c r="E39" s="38"/>
      <c r="F39" s="240" t="s">
        <v>47</v>
      </c>
      <c r="G39" s="42"/>
      <c r="H39" s="43"/>
      <c r="I39" s="234">
        <f t="shared" si="6"/>
        <v>0</v>
      </c>
    </row>
    <row r="40" spans="1:10" s="32" customFormat="1" ht="34.5" customHeight="1">
      <c r="A40" s="38" t="s">
        <v>42</v>
      </c>
      <c r="B40" s="41" t="s">
        <v>505</v>
      </c>
      <c r="C40" s="47">
        <v>1</v>
      </c>
      <c r="D40" s="46" t="s">
        <v>45</v>
      </c>
      <c r="E40" s="38"/>
      <c r="F40" s="240" t="s">
        <v>47</v>
      </c>
      <c r="G40" s="42"/>
      <c r="H40" s="43"/>
      <c r="I40" s="234">
        <f t="shared" si="6"/>
        <v>0</v>
      </c>
    </row>
    <row r="41" spans="1:10" s="32" customFormat="1" ht="34.5" customHeight="1">
      <c r="A41" s="38" t="s">
        <v>64</v>
      </c>
      <c r="B41" s="41" t="s">
        <v>506</v>
      </c>
      <c r="C41" s="47">
        <v>1</v>
      </c>
      <c r="D41" s="46" t="s">
        <v>45</v>
      </c>
      <c r="E41" s="38"/>
      <c r="F41" s="240" t="s">
        <v>47</v>
      </c>
      <c r="G41" s="42"/>
      <c r="H41" s="43"/>
      <c r="I41" s="234">
        <f t="shared" si="6"/>
        <v>0</v>
      </c>
    </row>
    <row r="42" spans="1:10" s="32" customFormat="1" ht="25.5" customHeight="1">
      <c r="A42" s="38" t="s">
        <v>72</v>
      </c>
      <c r="B42" s="41" t="s">
        <v>507</v>
      </c>
      <c r="C42" s="47">
        <v>1</v>
      </c>
      <c r="D42" s="46" t="s">
        <v>45</v>
      </c>
      <c r="E42" s="48"/>
      <c r="F42" s="240" t="s">
        <v>47</v>
      </c>
      <c r="G42" s="42"/>
      <c r="H42" s="41"/>
      <c r="I42" s="234">
        <f t="shared" ref="I42:I50" si="7">ROUND(C42*G42,2)</f>
        <v>0</v>
      </c>
    </row>
    <row r="43" spans="1:10" s="32" customFormat="1" ht="26.25" customHeight="1">
      <c r="A43" s="38" t="s">
        <v>73</v>
      </c>
      <c r="B43" s="41" t="s">
        <v>508</v>
      </c>
      <c r="C43" s="47">
        <v>1</v>
      </c>
      <c r="D43" s="46" t="s">
        <v>45</v>
      </c>
      <c r="E43" s="38"/>
      <c r="F43" s="240" t="s">
        <v>47</v>
      </c>
      <c r="G43" s="42"/>
      <c r="H43" s="41"/>
      <c r="I43" s="234">
        <f t="shared" si="7"/>
        <v>0</v>
      </c>
      <c r="J43" s="52">
        <f>SUM(I36:I43)</f>
        <v>0</v>
      </c>
    </row>
    <row r="44" spans="1:10" s="32" customFormat="1" ht="56.25" customHeight="1">
      <c r="A44" s="38">
        <v>12</v>
      </c>
      <c r="B44" s="41" t="s">
        <v>254</v>
      </c>
      <c r="C44" s="49"/>
      <c r="D44" s="44"/>
      <c r="E44" s="240" t="s">
        <v>139</v>
      </c>
      <c r="F44" s="38"/>
      <c r="G44" s="42"/>
      <c r="H44" s="41"/>
      <c r="I44" s="234">
        <f t="shared" si="7"/>
        <v>0</v>
      </c>
    </row>
    <row r="45" spans="1:10" s="32" customFormat="1" ht="27.75" customHeight="1">
      <c r="A45" s="38" t="s">
        <v>34</v>
      </c>
      <c r="B45" s="41" t="s">
        <v>703</v>
      </c>
      <c r="C45" s="50">
        <v>1</v>
      </c>
      <c r="D45" s="46" t="s">
        <v>45</v>
      </c>
      <c r="E45" s="48"/>
      <c r="F45" s="240" t="s">
        <v>47</v>
      </c>
      <c r="G45" s="42"/>
      <c r="H45" s="41"/>
      <c r="I45" s="42">
        <f t="shared" si="7"/>
        <v>0</v>
      </c>
    </row>
    <row r="46" spans="1:10" s="32" customFormat="1" ht="43.5" customHeight="1">
      <c r="A46" s="38" t="s">
        <v>37</v>
      </c>
      <c r="B46" s="41" t="s">
        <v>704</v>
      </c>
      <c r="C46" s="51">
        <v>1</v>
      </c>
      <c r="D46" s="46" t="s">
        <v>705</v>
      </c>
      <c r="E46" s="38"/>
      <c r="F46" s="240" t="s">
        <v>706</v>
      </c>
      <c r="G46" s="42"/>
      <c r="H46" s="41"/>
      <c r="I46" s="42">
        <f t="shared" si="7"/>
        <v>0</v>
      </c>
    </row>
    <row r="47" spans="1:10" s="32" customFormat="1" ht="28.5" customHeight="1">
      <c r="A47" s="38" t="s">
        <v>39</v>
      </c>
      <c r="B47" s="41" t="s">
        <v>707</v>
      </c>
      <c r="C47" s="51">
        <v>1</v>
      </c>
      <c r="D47" s="46" t="s">
        <v>45</v>
      </c>
      <c r="E47" s="38"/>
      <c r="F47" s="240" t="s">
        <v>47</v>
      </c>
      <c r="G47" s="42"/>
      <c r="H47" s="41"/>
      <c r="I47" s="42">
        <f t="shared" si="7"/>
        <v>0</v>
      </c>
    </row>
    <row r="48" spans="1:10" s="32" customFormat="1" ht="26.25" customHeight="1">
      <c r="A48" s="38" t="s">
        <v>41</v>
      </c>
      <c r="B48" s="41" t="s">
        <v>708</v>
      </c>
      <c r="C48" s="51">
        <v>1</v>
      </c>
      <c r="D48" s="46" t="s">
        <v>45</v>
      </c>
      <c r="E48" s="38"/>
      <c r="F48" s="240" t="s">
        <v>47</v>
      </c>
      <c r="G48" s="42"/>
      <c r="H48" s="41"/>
      <c r="I48" s="42">
        <f t="shared" si="7"/>
        <v>0</v>
      </c>
    </row>
    <row r="49" spans="1:10" s="32" customFormat="1" ht="27" customHeight="1">
      <c r="A49" s="38" t="s">
        <v>42</v>
      </c>
      <c r="B49" s="41" t="s">
        <v>709</v>
      </c>
      <c r="C49" s="51">
        <v>1</v>
      </c>
      <c r="D49" s="46" t="s">
        <v>45</v>
      </c>
      <c r="E49" s="38"/>
      <c r="F49" s="240" t="s">
        <v>47</v>
      </c>
      <c r="G49" s="42"/>
      <c r="H49" s="41"/>
      <c r="I49" s="42">
        <f t="shared" si="7"/>
        <v>0</v>
      </c>
    </row>
    <row r="50" spans="1:10" s="32" customFormat="1" ht="29.25" customHeight="1">
      <c r="A50" s="38" t="s">
        <v>64</v>
      </c>
      <c r="B50" s="41" t="s">
        <v>710</v>
      </c>
      <c r="C50" s="51">
        <v>1</v>
      </c>
      <c r="D50" s="46" t="s">
        <v>45</v>
      </c>
      <c r="E50" s="38"/>
      <c r="F50" s="240" t="s">
        <v>47</v>
      </c>
      <c r="G50" s="42"/>
      <c r="H50" s="41"/>
      <c r="I50" s="42">
        <f t="shared" si="7"/>
        <v>0</v>
      </c>
      <c r="J50" s="52">
        <f>SUM(I45:I50)</f>
        <v>0</v>
      </c>
    </row>
    <row r="51" spans="1:10" ht="84" customHeight="1">
      <c r="A51" s="23">
        <v>13</v>
      </c>
      <c r="B51" s="41" t="s">
        <v>513</v>
      </c>
      <c r="C51" s="51">
        <v>1</v>
      </c>
      <c r="D51" s="46" t="s">
        <v>45</v>
      </c>
      <c r="E51" s="449" t="s">
        <v>141</v>
      </c>
      <c r="F51" s="240" t="s">
        <v>47</v>
      </c>
      <c r="G51" s="16"/>
      <c r="H51" s="16"/>
      <c r="I51" s="18">
        <f t="shared" ref="I51" si="8">ROUND((C51*G51),2)</f>
        <v>0</v>
      </c>
    </row>
    <row r="52" spans="1:10" ht="70.5" customHeight="1">
      <c r="A52" s="23">
        <v>14</v>
      </c>
      <c r="B52" s="12" t="s">
        <v>511</v>
      </c>
      <c r="C52" s="116">
        <v>1</v>
      </c>
      <c r="D52" s="46" t="s">
        <v>45</v>
      </c>
      <c r="E52" s="449" t="s">
        <v>141</v>
      </c>
      <c r="F52" s="240" t="s">
        <v>47</v>
      </c>
      <c r="G52" s="16"/>
      <c r="H52" s="16"/>
      <c r="I52" s="18">
        <f t="shared" ref="I52:I56" si="9">ROUND((C52*G52),2)</f>
        <v>0</v>
      </c>
    </row>
    <row r="53" spans="1:10" ht="78.75" customHeight="1">
      <c r="A53" s="20">
        <v>15</v>
      </c>
      <c r="B53" s="13" t="s">
        <v>310</v>
      </c>
      <c r="C53" s="116"/>
      <c r="D53" s="22"/>
      <c r="E53" s="23" t="s">
        <v>297</v>
      </c>
      <c r="F53" s="23"/>
      <c r="G53" s="16"/>
      <c r="H53" s="16"/>
      <c r="I53" s="18">
        <f t="shared" si="9"/>
        <v>0</v>
      </c>
    </row>
    <row r="54" spans="1:10" ht="29.25" customHeight="1">
      <c r="A54" s="23" t="s">
        <v>34</v>
      </c>
      <c r="B54" s="311" t="s">
        <v>510</v>
      </c>
      <c r="C54" s="116">
        <v>1</v>
      </c>
      <c r="D54" s="22" t="s">
        <v>164</v>
      </c>
      <c r="E54" s="115"/>
      <c r="F54" s="23" t="s">
        <v>123</v>
      </c>
      <c r="G54" s="16"/>
      <c r="H54" s="16"/>
      <c r="I54" s="18">
        <f t="shared" si="9"/>
        <v>0</v>
      </c>
    </row>
    <row r="55" spans="1:10" s="212" customFormat="1" ht="207" customHeight="1">
      <c r="A55" s="201">
        <v>16</v>
      </c>
      <c r="B55" s="213" t="s">
        <v>711</v>
      </c>
      <c r="C55" s="209"/>
      <c r="D55" s="210"/>
      <c r="E55" s="214" t="s">
        <v>765</v>
      </c>
      <c r="F55" s="215"/>
      <c r="G55" s="211"/>
      <c r="H55" s="216"/>
      <c r="I55" s="202">
        <f t="shared" si="9"/>
        <v>0</v>
      </c>
    </row>
    <row r="56" spans="1:10" ht="18.75" customHeight="1">
      <c r="A56" s="23" t="s">
        <v>34</v>
      </c>
      <c r="B56" s="311" t="s">
        <v>509</v>
      </c>
      <c r="C56" s="116">
        <v>1</v>
      </c>
      <c r="D56" s="22" t="s">
        <v>66</v>
      </c>
      <c r="E56" s="115"/>
      <c r="F56" s="23" t="s">
        <v>47</v>
      </c>
      <c r="G56" s="16"/>
      <c r="H56" s="16"/>
      <c r="I56" s="18">
        <f t="shared" si="9"/>
        <v>0</v>
      </c>
    </row>
    <row r="57" spans="1:10" ht="65.25" customHeight="1">
      <c r="A57" s="23">
        <v>17</v>
      </c>
      <c r="B57" s="12" t="s">
        <v>770</v>
      </c>
      <c r="C57" s="209">
        <v>1</v>
      </c>
      <c r="D57" s="210" t="s">
        <v>81</v>
      </c>
      <c r="E57" s="450" t="s">
        <v>139</v>
      </c>
      <c r="F57" s="450" t="s">
        <v>117</v>
      </c>
      <c r="G57" s="16"/>
      <c r="H57" s="16"/>
      <c r="I57" s="18">
        <f t="shared" ref="I57" si="10">ROUND((C57*G57),2)</f>
        <v>0</v>
      </c>
    </row>
    <row r="58" spans="1:10" ht="51.75" customHeight="1">
      <c r="A58" s="569">
        <v>18</v>
      </c>
      <c r="B58" s="570" t="s">
        <v>175</v>
      </c>
      <c r="C58" s="571">
        <v>3</v>
      </c>
      <c r="D58" s="572" t="s">
        <v>118</v>
      </c>
      <c r="E58" s="573" t="s">
        <v>176</v>
      </c>
      <c r="F58" s="573"/>
      <c r="G58" s="574" t="s">
        <v>300</v>
      </c>
      <c r="I58" s="442"/>
    </row>
    <row r="59" spans="1:10" s="19" customFormat="1" ht="26.25" customHeight="1">
      <c r="A59" s="525"/>
      <c r="B59" s="575" t="s">
        <v>21</v>
      </c>
      <c r="C59" s="737"/>
      <c r="D59" s="737"/>
      <c r="E59" s="525"/>
      <c r="F59" s="525"/>
      <c r="G59" s="576"/>
      <c r="H59" s="576"/>
      <c r="I59" s="577">
        <f>SUM(I6:I57)</f>
        <v>0</v>
      </c>
    </row>
    <row r="61" spans="1:10">
      <c r="I61" s="121"/>
    </row>
    <row r="62" spans="1:10">
      <c r="I62" s="121"/>
    </row>
    <row r="64" spans="1:10">
      <c r="I64" s="121"/>
    </row>
    <row r="65" spans="9:9">
      <c r="I65" s="121"/>
    </row>
  </sheetData>
  <mergeCells count="11">
    <mergeCell ref="C59:D59"/>
    <mergeCell ref="A1:I1"/>
    <mergeCell ref="A2:I2"/>
    <mergeCell ref="A3:I3"/>
    <mergeCell ref="A4:A5"/>
    <mergeCell ref="B4:B5"/>
    <mergeCell ref="C4:D5"/>
    <mergeCell ref="E4:E5"/>
    <mergeCell ref="F4:F5"/>
    <mergeCell ref="G4:H4"/>
    <mergeCell ref="I4:I5"/>
  </mergeCells>
  <pageMargins left="0.82677165354330717" right="0.23622047244094491" top="0.55118110236220474" bottom="0.78740157480314965" header="0.35433070866141736" footer="0.47244094488188981"/>
  <pageSetup paperSize="9" orientation="landscape" r:id="rId1"/>
  <headerFooter>
    <oddHeader>&amp;RWSIS to Thenkarai - Sothuparai</oddHeader>
    <oddFooter>&amp;LCONTRACTOR&amp;C&amp;P&amp;RSd/-Chief Engineer,TWAD,Madurai</oddFooter>
  </headerFooter>
  <rowBreaks count="1" manualBreakCount="1">
    <brk id="13" max="8" man="1"/>
  </rowBreaks>
</worksheet>
</file>

<file path=xl/worksheets/sheet2.xml><?xml version="1.0" encoding="utf-8"?>
<worksheet xmlns="http://schemas.openxmlformats.org/spreadsheetml/2006/main" xmlns:r="http://schemas.openxmlformats.org/officeDocument/2006/relationships">
  <sheetPr codeName="Sheet2">
    <tabColor rgb="FFFF0000"/>
  </sheetPr>
  <dimension ref="A1:N21"/>
  <sheetViews>
    <sheetView showZeros="0" view="pageBreakPreview" zoomScaleSheetLayoutView="100" zoomScalePageLayoutView="60" workbookViewId="0">
      <selection activeCell="O13" sqref="O13"/>
    </sheetView>
  </sheetViews>
  <sheetFormatPr defaultRowHeight="12.75"/>
  <cols>
    <col min="1" max="16384" width="9.140625" style="258"/>
  </cols>
  <sheetData>
    <row r="1" spans="1:14" ht="39" customHeight="1">
      <c r="A1" s="640" t="str">
        <f>folder!A14</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1" s="640"/>
      <c r="C1" s="640"/>
      <c r="D1" s="640"/>
      <c r="E1" s="640"/>
      <c r="F1" s="640"/>
      <c r="G1" s="640"/>
      <c r="H1" s="640"/>
      <c r="I1" s="640"/>
      <c r="J1" s="640"/>
      <c r="K1" s="640"/>
      <c r="L1" s="640"/>
      <c r="M1" s="640"/>
      <c r="N1" s="640"/>
    </row>
    <row r="2" spans="1:14">
      <c r="A2" s="2"/>
      <c r="B2" s="2"/>
      <c r="C2" s="2"/>
      <c r="D2" s="2"/>
      <c r="E2" s="2"/>
      <c r="F2" s="641" t="s">
        <v>3</v>
      </c>
      <c r="G2" s="641"/>
      <c r="H2" s="641"/>
      <c r="I2" s="256"/>
      <c r="J2" s="256"/>
      <c r="K2" s="256"/>
      <c r="L2" s="256"/>
      <c r="M2" s="256"/>
      <c r="N2" s="256"/>
    </row>
    <row r="3" spans="1:14">
      <c r="A3" s="257" t="s">
        <v>4</v>
      </c>
      <c r="B3" s="256"/>
      <c r="C3" s="256"/>
      <c r="D3" s="256"/>
      <c r="E3" s="256"/>
      <c r="F3" s="256"/>
      <c r="G3" s="256"/>
      <c r="H3" s="256"/>
      <c r="I3" s="256"/>
      <c r="J3" s="256"/>
      <c r="K3" s="256"/>
      <c r="L3" s="256"/>
      <c r="M3" s="256"/>
      <c r="N3" s="256"/>
    </row>
    <row r="4" spans="1:14" ht="28.5" customHeight="1">
      <c r="A4" s="642" t="s">
        <v>5</v>
      </c>
      <c r="B4" s="642"/>
      <c r="C4" s="642"/>
      <c r="D4" s="642"/>
      <c r="E4" s="642"/>
      <c r="F4" s="642"/>
      <c r="G4" s="642"/>
      <c r="H4" s="642"/>
      <c r="I4" s="642"/>
      <c r="J4" s="642"/>
      <c r="K4" s="642"/>
      <c r="L4" s="642"/>
      <c r="M4" s="642"/>
      <c r="N4" s="642"/>
    </row>
    <row r="5" spans="1:14" ht="28.5" customHeight="1">
      <c r="A5" s="642" t="s">
        <v>6</v>
      </c>
      <c r="B5" s="642"/>
      <c r="C5" s="642"/>
      <c r="D5" s="642"/>
      <c r="E5" s="642"/>
      <c r="F5" s="642"/>
      <c r="G5" s="642"/>
      <c r="H5" s="642"/>
      <c r="I5" s="642"/>
      <c r="J5" s="642"/>
      <c r="K5" s="642"/>
      <c r="L5" s="642"/>
      <c r="M5" s="642"/>
      <c r="N5" s="642"/>
    </row>
    <row r="6" spans="1:14" ht="16.5" customHeight="1">
      <c r="A6" s="642" t="s">
        <v>7</v>
      </c>
      <c r="B6" s="642"/>
      <c r="C6" s="642"/>
      <c r="D6" s="642"/>
      <c r="E6" s="642"/>
      <c r="F6" s="642"/>
      <c r="G6" s="642"/>
      <c r="H6" s="642"/>
      <c r="I6" s="642"/>
      <c r="J6" s="642"/>
      <c r="K6" s="642"/>
      <c r="L6" s="642"/>
      <c r="M6" s="642"/>
      <c r="N6" s="642"/>
    </row>
    <row r="7" spans="1:14" ht="29.25" customHeight="1">
      <c r="A7" s="642" t="s">
        <v>8</v>
      </c>
      <c r="B7" s="642"/>
      <c r="C7" s="642"/>
      <c r="D7" s="642"/>
      <c r="E7" s="642"/>
      <c r="F7" s="642"/>
      <c r="G7" s="642"/>
      <c r="H7" s="642"/>
      <c r="I7" s="642"/>
      <c r="J7" s="642"/>
      <c r="K7" s="642"/>
      <c r="L7" s="642"/>
      <c r="M7" s="642"/>
      <c r="N7" s="642"/>
    </row>
    <row r="8" spans="1:14" ht="18" customHeight="1">
      <c r="A8" s="642" t="s">
        <v>9</v>
      </c>
      <c r="B8" s="642"/>
      <c r="C8" s="642"/>
      <c r="D8" s="642"/>
      <c r="E8" s="642"/>
      <c r="F8" s="642"/>
      <c r="G8" s="642"/>
      <c r="H8" s="642"/>
      <c r="I8" s="642"/>
      <c r="J8" s="642"/>
      <c r="K8" s="642"/>
      <c r="L8" s="642"/>
      <c r="M8" s="642"/>
      <c r="N8" s="642"/>
    </row>
    <row r="9" spans="1:14" ht="30" customHeight="1">
      <c r="A9" s="642" t="s">
        <v>10</v>
      </c>
      <c r="B9" s="642"/>
      <c r="C9" s="642"/>
      <c r="D9" s="642"/>
      <c r="E9" s="642"/>
      <c r="F9" s="642"/>
      <c r="G9" s="642"/>
      <c r="H9" s="642"/>
      <c r="I9" s="642"/>
      <c r="J9" s="642"/>
      <c r="K9" s="642"/>
      <c r="L9" s="642"/>
      <c r="M9" s="642"/>
      <c r="N9" s="642"/>
    </row>
    <row r="10" spans="1:14">
      <c r="A10" s="642" t="s">
        <v>11</v>
      </c>
      <c r="B10" s="642"/>
      <c r="C10" s="642"/>
      <c r="D10" s="642"/>
      <c r="E10" s="642"/>
      <c r="F10" s="642"/>
      <c r="G10" s="642"/>
      <c r="H10" s="642"/>
      <c r="I10" s="642"/>
      <c r="J10" s="642"/>
      <c r="K10" s="642"/>
      <c r="L10" s="642"/>
      <c r="M10" s="642"/>
      <c r="N10" s="642"/>
    </row>
    <row r="11" spans="1:14" ht="18" customHeight="1">
      <c r="A11" s="642" t="s">
        <v>12</v>
      </c>
      <c r="B11" s="642"/>
      <c r="C11" s="642"/>
      <c r="D11" s="642"/>
      <c r="E11" s="642"/>
      <c r="F11" s="642"/>
      <c r="G11" s="642"/>
      <c r="H11" s="642"/>
      <c r="I11" s="642"/>
      <c r="J11" s="642"/>
      <c r="K11" s="642"/>
      <c r="L11" s="642"/>
      <c r="M11" s="642"/>
      <c r="N11" s="642"/>
    </row>
    <row r="12" spans="1:14" ht="30" customHeight="1">
      <c r="A12" s="642" t="s">
        <v>13</v>
      </c>
      <c r="B12" s="642"/>
      <c r="C12" s="642"/>
      <c r="D12" s="642"/>
      <c r="E12" s="642"/>
      <c r="F12" s="642"/>
      <c r="G12" s="642"/>
      <c r="H12" s="642"/>
      <c r="I12" s="642"/>
      <c r="J12" s="642"/>
      <c r="K12" s="642"/>
      <c r="L12" s="642"/>
      <c r="M12" s="642"/>
      <c r="N12" s="642"/>
    </row>
    <row r="13" spans="1:14" ht="15.75" customHeight="1">
      <c r="A13" s="643" t="s">
        <v>14</v>
      </c>
      <c r="B13" s="643"/>
      <c r="C13" s="643"/>
      <c r="D13" s="643"/>
      <c r="E13" s="643"/>
      <c r="F13" s="643"/>
      <c r="G13" s="643"/>
      <c r="H13" s="643"/>
      <c r="I13" s="643"/>
      <c r="J13" s="643"/>
      <c r="K13" s="643"/>
      <c r="L13" s="643"/>
      <c r="M13" s="643"/>
      <c r="N13" s="643"/>
    </row>
    <row r="14" spans="1:14" ht="55.5" customHeight="1">
      <c r="A14" s="642" t="s">
        <v>238</v>
      </c>
      <c r="B14" s="642"/>
      <c r="C14" s="642"/>
      <c r="D14" s="642"/>
      <c r="E14" s="642"/>
      <c r="F14" s="642"/>
      <c r="G14" s="642"/>
      <c r="H14" s="642"/>
      <c r="I14" s="642"/>
      <c r="J14" s="642"/>
      <c r="K14" s="642"/>
      <c r="L14" s="642"/>
      <c r="M14" s="642"/>
      <c r="N14" s="642"/>
    </row>
    <row r="15" spans="1:14">
      <c r="A15" s="640" t="s">
        <v>15</v>
      </c>
      <c r="B15" s="640"/>
      <c r="C15" s="640"/>
      <c r="D15" s="640"/>
      <c r="E15" s="640"/>
      <c r="F15" s="640"/>
      <c r="G15" s="640"/>
      <c r="H15" s="640"/>
      <c r="I15" s="640"/>
      <c r="J15" s="640"/>
      <c r="K15" s="640"/>
      <c r="L15" s="640"/>
      <c r="M15" s="640"/>
      <c r="N15" s="640"/>
    </row>
    <row r="16" spans="1:14" ht="47.25" customHeight="1">
      <c r="A16" s="640" t="str">
        <f>A1</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16" s="640"/>
      <c r="C16" s="640"/>
      <c r="D16" s="640"/>
      <c r="E16" s="640"/>
      <c r="F16" s="640"/>
      <c r="G16" s="640"/>
      <c r="H16" s="640"/>
      <c r="I16" s="640"/>
      <c r="J16" s="640"/>
      <c r="K16" s="640"/>
      <c r="L16" s="640"/>
      <c r="M16" s="640"/>
      <c r="N16" s="640"/>
    </row>
    <row r="17" spans="1:14" ht="9" customHeight="1">
      <c r="A17" s="261" t="s">
        <v>16</v>
      </c>
      <c r="B17" s="256"/>
      <c r="C17" s="256"/>
      <c r="D17" s="256"/>
      <c r="E17" s="256"/>
      <c r="F17" s="256"/>
      <c r="G17" s="639" t="s">
        <v>241</v>
      </c>
      <c r="H17" s="639"/>
      <c r="I17" s="256"/>
      <c r="J17" s="256"/>
      <c r="K17" s="256"/>
      <c r="L17" s="256"/>
      <c r="M17" s="256"/>
      <c r="N17" s="256"/>
    </row>
    <row r="18" spans="1:14" ht="15" customHeight="1">
      <c r="A18" s="261" t="s">
        <v>240</v>
      </c>
      <c r="B18" s="256"/>
      <c r="C18" s="256"/>
      <c r="D18" s="256"/>
      <c r="E18" s="256"/>
      <c r="F18" s="256"/>
      <c r="G18" s="639"/>
      <c r="H18" s="639"/>
      <c r="I18" s="256" t="s">
        <v>29</v>
      </c>
      <c r="J18" s="256"/>
      <c r="K18" s="256"/>
      <c r="L18" s="256"/>
      <c r="M18" s="256"/>
      <c r="N18" s="256"/>
    </row>
    <row r="19" spans="1:14" ht="15" customHeight="1">
      <c r="A19" s="262" t="s">
        <v>239</v>
      </c>
      <c r="B19" s="256"/>
      <c r="C19" s="256"/>
      <c r="D19" s="256"/>
      <c r="E19" s="256"/>
      <c r="F19" s="256"/>
      <c r="G19" s="256" t="s">
        <v>199</v>
      </c>
      <c r="H19" s="256" t="s">
        <v>242</v>
      </c>
      <c r="I19" s="256"/>
      <c r="J19" s="256"/>
      <c r="K19" s="256"/>
      <c r="L19" s="256"/>
      <c r="M19" s="256"/>
      <c r="N19" s="256"/>
    </row>
    <row r="20" spans="1:14" ht="11.25" customHeight="1">
      <c r="A20" s="261"/>
      <c r="B20" s="256"/>
      <c r="C20" s="256"/>
      <c r="D20" s="256"/>
      <c r="E20" s="256"/>
      <c r="F20" s="256"/>
      <c r="G20" s="256"/>
      <c r="H20" s="256"/>
      <c r="I20" s="256"/>
      <c r="J20" s="256"/>
      <c r="K20" s="256"/>
      <c r="L20" s="256"/>
      <c r="M20" s="256"/>
      <c r="N20" s="256"/>
    </row>
    <row r="21" spans="1:14" ht="8.25" customHeight="1">
      <c r="A21" s="261" t="s">
        <v>17</v>
      </c>
      <c r="B21" s="256"/>
      <c r="C21" s="256"/>
      <c r="D21" s="256"/>
      <c r="E21" s="256"/>
      <c r="F21" s="256"/>
      <c r="G21" s="256"/>
      <c r="H21" s="256"/>
      <c r="I21" s="256"/>
      <c r="J21" s="256"/>
      <c r="K21" s="256"/>
      <c r="L21" s="256"/>
      <c r="M21" s="256"/>
      <c r="N21" s="256"/>
    </row>
  </sheetData>
  <mergeCells count="16">
    <mergeCell ref="G17:H18"/>
    <mergeCell ref="A1:N1"/>
    <mergeCell ref="F2:H2"/>
    <mergeCell ref="A4:N4"/>
    <mergeCell ref="A5:N5"/>
    <mergeCell ref="A6:N6"/>
    <mergeCell ref="A7:N7"/>
    <mergeCell ref="A8:N8"/>
    <mergeCell ref="A9:N9"/>
    <mergeCell ref="A10:N10"/>
    <mergeCell ref="A11:N11"/>
    <mergeCell ref="A12:N12"/>
    <mergeCell ref="A13:N13"/>
    <mergeCell ref="A14:N14"/>
    <mergeCell ref="A15:N15"/>
    <mergeCell ref="A16:N16"/>
  </mergeCells>
  <pageMargins left="0.9055118110236221" right="0.23622047244094491" top="0.74803149606299213" bottom="0.9055118110236221" header="0.39370078740157483" footer="0.31496062992125984"/>
  <pageSetup paperSize="9" orientation="landscape" r:id="rId1"/>
  <headerFooter>
    <oddHeader>&amp;RWSIS to Thenkarai - Sothuparai</oddHeader>
    <oddFooter>&amp;LContractor&amp;C&amp;P&amp;RSd/-Chief Engineer,TWAD,Madurai</oddFooter>
  </headerFooter>
</worksheet>
</file>

<file path=xl/worksheets/sheet20.xml><?xml version="1.0" encoding="utf-8"?>
<worksheet xmlns="http://schemas.openxmlformats.org/spreadsheetml/2006/main" xmlns:r="http://schemas.openxmlformats.org/officeDocument/2006/relationships">
  <sheetPr>
    <tabColor rgb="FFFF0000"/>
  </sheetPr>
  <dimension ref="A1:H26"/>
  <sheetViews>
    <sheetView view="pageBreakPreview" topLeftCell="A21" zoomScaleSheetLayoutView="100" workbookViewId="0">
      <selection activeCell="D40" sqref="D40"/>
    </sheetView>
  </sheetViews>
  <sheetFormatPr defaultRowHeight="15"/>
  <cols>
    <col min="2" max="2" width="8.28515625" customWidth="1"/>
    <col min="3" max="3" width="6.140625" customWidth="1"/>
    <col min="4" max="4" width="66.5703125" customWidth="1"/>
  </cols>
  <sheetData>
    <row r="1" spans="1:8" ht="21.75" customHeight="1">
      <c r="A1" s="744" t="s">
        <v>712</v>
      </c>
      <c r="B1" s="744"/>
      <c r="C1" s="744"/>
      <c r="D1" s="744"/>
    </row>
    <row r="2" spans="1:8" ht="27" customHeight="1">
      <c r="A2" s="743" t="s">
        <v>592</v>
      </c>
      <c r="B2" s="743"/>
      <c r="C2" s="743"/>
      <c r="D2" s="743"/>
      <c r="E2" s="11"/>
      <c r="F2" s="11"/>
      <c r="G2" s="11"/>
      <c r="H2" s="11"/>
    </row>
    <row r="3" spans="1:8" ht="21.75" customHeight="1">
      <c r="A3" s="605" t="s">
        <v>591</v>
      </c>
      <c r="B3" s="605" t="s">
        <v>104</v>
      </c>
      <c r="C3" s="605" t="s">
        <v>105</v>
      </c>
      <c r="D3" s="605" t="s">
        <v>586</v>
      </c>
    </row>
    <row r="4" spans="1:8">
      <c r="A4" s="606"/>
      <c r="B4" s="606"/>
      <c r="C4" s="606"/>
      <c r="D4" s="607" t="s">
        <v>230</v>
      </c>
    </row>
    <row r="5" spans="1:8">
      <c r="A5" s="502">
        <v>1</v>
      </c>
      <c r="B5" s="501">
        <v>50</v>
      </c>
      <c r="C5" s="502" t="s">
        <v>54</v>
      </c>
      <c r="D5" s="502" t="s">
        <v>301</v>
      </c>
    </row>
    <row r="6" spans="1:8">
      <c r="A6" s="502">
        <v>2</v>
      </c>
      <c r="B6" s="501">
        <v>2</v>
      </c>
      <c r="C6" s="502" t="s">
        <v>62</v>
      </c>
      <c r="D6" s="502" t="s">
        <v>587</v>
      </c>
    </row>
    <row r="7" spans="1:8">
      <c r="A7" s="502">
        <v>3</v>
      </c>
      <c r="B7" s="501">
        <v>2</v>
      </c>
      <c r="C7" s="502" t="s">
        <v>62</v>
      </c>
      <c r="D7" s="502" t="s">
        <v>302</v>
      </c>
    </row>
    <row r="8" spans="1:8">
      <c r="A8" s="502">
        <v>4</v>
      </c>
      <c r="B8" s="501">
        <v>51.76</v>
      </c>
      <c r="C8" s="502" t="s">
        <v>54</v>
      </c>
      <c r="D8" s="502" t="s">
        <v>303</v>
      </c>
    </row>
    <row r="9" spans="1:8">
      <c r="A9" s="502">
        <v>5</v>
      </c>
      <c r="B9" s="501">
        <v>31</v>
      </c>
      <c r="C9" s="502" t="s">
        <v>54</v>
      </c>
      <c r="D9" s="502" t="s">
        <v>304</v>
      </c>
    </row>
    <row r="10" spans="1:8">
      <c r="A10" s="502">
        <v>6</v>
      </c>
      <c r="B10" s="501">
        <v>96.6</v>
      </c>
      <c r="C10" s="502" t="s">
        <v>54</v>
      </c>
      <c r="D10" s="502" t="s">
        <v>594</v>
      </c>
    </row>
    <row r="11" spans="1:8">
      <c r="A11" s="502">
        <v>7</v>
      </c>
      <c r="B11" s="501">
        <v>47</v>
      </c>
      <c r="C11" s="502" t="s">
        <v>54</v>
      </c>
      <c r="D11" s="502" t="s">
        <v>596</v>
      </c>
    </row>
    <row r="12" spans="1:8">
      <c r="A12" s="502">
        <v>8</v>
      </c>
      <c r="B12" s="501">
        <v>51.76</v>
      </c>
      <c r="C12" s="502" t="s">
        <v>54</v>
      </c>
      <c r="D12" s="502" t="s">
        <v>303</v>
      </c>
    </row>
    <row r="13" spans="1:8">
      <c r="A13" s="502">
        <v>9</v>
      </c>
      <c r="B13" s="501">
        <v>63.32</v>
      </c>
      <c r="C13" s="502" t="s">
        <v>54</v>
      </c>
      <c r="D13" s="502" t="s">
        <v>305</v>
      </c>
    </row>
    <row r="14" spans="1:8">
      <c r="A14" s="502">
        <v>10</v>
      </c>
      <c r="B14" s="501">
        <v>127.8</v>
      </c>
      <c r="C14" s="502" t="s">
        <v>54</v>
      </c>
      <c r="D14" s="502" t="s">
        <v>306</v>
      </c>
    </row>
    <row r="15" spans="1:8">
      <c r="A15" s="502">
        <v>11</v>
      </c>
      <c r="B15" s="501">
        <v>31</v>
      </c>
      <c r="C15" s="502" t="s">
        <v>54</v>
      </c>
      <c r="D15" s="502" t="s">
        <v>304</v>
      </c>
    </row>
    <row r="16" spans="1:8">
      <c r="A16" s="502"/>
      <c r="B16" s="501"/>
      <c r="C16" s="502"/>
      <c r="D16" s="500" t="s">
        <v>231</v>
      </c>
    </row>
    <row r="17" spans="1:4">
      <c r="A17" s="502">
        <v>12</v>
      </c>
      <c r="B17" s="501">
        <v>96.6</v>
      </c>
      <c r="C17" s="502" t="s">
        <v>54</v>
      </c>
      <c r="D17" s="502" t="s">
        <v>594</v>
      </c>
    </row>
    <row r="18" spans="1:4">
      <c r="A18" s="502">
        <v>13</v>
      </c>
      <c r="B18" s="501">
        <v>47</v>
      </c>
      <c r="C18" s="502" t="s">
        <v>54</v>
      </c>
      <c r="D18" s="502" t="s">
        <v>307</v>
      </c>
    </row>
    <row r="19" spans="1:4">
      <c r="A19" s="502">
        <v>14</v>
      </c>
      <c r="B19" s="501">
        <v>38.36</v>
      </c>
      <c r="C19" s="502" t="s">
        <v>54</v>
      </c>
      <c r="D19" s="502" t="s">
        <v>595</v>
      </c>
    </row>
    <row r="20" spans="1:4">
      <c r="A20" s="502">
        <v>15</v>
      </c>
      <c r="B20" s="501">
        <v>127.8</v>
      </c>
      <c r="C20" s="502" t="s">
        <v>54</v>
      </c>
      <c r="D20" s="502" t="s">
        <v>597</v>
      </c>
    </row>
    <row r="21" spans="1:4">
      <c r="A21" s="502">
        <v>16</v>
      </c>
      <c r="B21" s="501">
        <v>51</v>
      </c>
      <c r="C21" s="502" t="s">
        <v>54</v>
      </c>
      <c r="D21" s="502" t="s">
        <v>308</v>
      </c>
    </row>
    <row r="22" spans="1:4">
      <c r="A22" s="502">
        <v>17</v>
      </c>
      <c r="B22" s="501">
        <v>37</v>
      </c>
      <c r="C22" s="502" t="s">
        <v>54</v>
      </c>
      <c r="D22" s="502" t="s">
        <v>309</v>
      </c>
    </row>
    <row r="23" spans="1:4" ht="32.25" customHeight="1">
      <c r="A23" s="499">
        <v>18</v>
      </c>
      <c r="B23" s="498">
        <v>16.600000000000001</v>
      </c>
      <c r="C23" s="499" t="s">
        <v>52</v>
      </c>
      <c r="D23" s="497" t="s">
        <v>593</v>
      </c>
    </row>
    <row r="24" spans="1:4">
      <c r="A24" s="502">
        <v>19</v>
      </c>
      <c r="B24" s="501">
        <v>19</v>
      </c>
      <c r="C24" s="502" t="s">
        <v>62</v>
      </c>
      <c r="D24" s="502" t="s">
        <v>588</v>
      </c>
    </row>
    <row r="25" spans="1:4">
      <c r="A25" s="502">
        <v>20</v>
      </c>
      <c r="B25" s="501">
        <v>1</v>
      </c>
      <c r="C25" s="502" t="s">
        <v>45</v>
      </c>
      <c r="D25" s="502" t="s">
        <v>589</v>
      </c>
    </row>
    <row r="26" spans="1:4" ht="23.25" customHeight="1">
      <c r="A26" s="499">
        <v>21</v>
      </c>
      <c r="B26" s="498">
        <v>1</v>
      </c>
      <c r="C26" s="499" t="s">
        <v>45</v>
      </c>
      <c r="D26" s="499" t="s">
        <v>590</v>
      </c>
    </row>
  </sheetData>
  <mergeCells count="2">
    <mergeCell ref="A2:D2"/>
    <mergeCell ref="A1:D1"/>
  </mergeCells>
  <pageMargins left="1.4173228346456694" right="0.70866141732283472" top="0.59055118110236227" bottom="0.74803149606299213" header="0.31496062992125984" footer="0.31496062992125984"/>
  <pageSetup paperSize="9" orientation="landscape" r:id="rId1"/>
  <headerFooter>
    <oddHeader>&amp;RWSIS to Thenkarai - Sothuparai</oddHeader>
    <oddFooter>&amp;LContractor&amp;C&amp;P&amp;RSd/-Chief Engineer,TWAD,Madurai</oddFooter>
  </headerFooter>
</worksheet>
</file>

<file path=xl/worksheets/sheet21.xml><?xml version="1.0" encoding="utf-8"?>
<worksheet xmlns="http://schemas.openxmlformats.org/spreadsheetml/2006/main" xmlns:r="http://schemas.openxmlformats.org/officeDocument/2006/relationships">
  <sheetPr codeName="Sheet9">
    <tabColor rgb="FFFF0000"/>
  </sheetPr>
  <dimension ref="A1:J36"/>
  <sheetViews>
    <sheetView showZeros="0" tabSelected="1" view="pageBreakPreview" topLeftCell="A4" zoomScaleSheetLayoutView="100" workbookViewId="0">
      <selection activeCell="B6" sqref="B6"/>
    </sheetView>
  </sheetViews>
  <sheetFormatPr defaultRowHeight="15"/>
  <cols>
    <col min="1" max="1" width="4.7109375" style="198" customWidth="1"/>
    <col min="2" max="2" width="31.85546875" style="199" customWidth="1"/>
    <col min="3" max="3" width="10.140625" style="196" customWidth="1"/>
    <col min="4" max="4" width="5.42578125" style="196" bestFit="1" customWidth="1"/>
    <col min="5" max="5" width="13.5703125" style="198" customWidth="1"/>
    <col min="6" max="6" width="9.85546875" style="198" customWidth="1"/>
    <col min="7" max="7" width="9.28515625" style="196" bestFit="1" customWidth="1"/>
    <col min="8" max="8" width="32" style="196" customWidth="1"/>
    <col min="9" max="9" width="14.42578125" style="196" bestFit="1" customWidth="1"/>
    <col min="10" max="251" width="9.140625" style="254"/>
    <col min="252" max="252" width="4.7109375" style="254" customWidth="1"/>
    <col min="253" max="253" width="33.28515625" style="254" customWidth="1"/>
    <col min="254" max="254" width="10.140625" style="254" customWidth="1"/>
    <col min="255" max="255" width="5.42578125" style="254" bestFit="1" customWidth="1"/>
    <col min="256" max="256" width="13.5703125" style="254" customWidth="1"/>
    <col min="257" max="257" width="9.85546875" style="254" customWidth="1"/>
    <col min="258" max="258" width="9.28515625" style="254" bestFit="1" customWidth="1"/>
    <col min="259" max="259" width="34.7109375" style="254" customWidth="1"/>
    <col min="260" max="260" width="14.42578125" style="254" bestFit="1" customWidth="1"/>
    <col min="261" max="264" width="12" style="254" customWidth="1"/>
    <col min="265" max="265" width="11.140625" style="254" bestFit="1" customWidth="1"/>
    <col min="266" max="507" width="9.140625" style="254"/>
    <col min="508" max="508" width="4.7109375" style="254" customWidth="1"/>
    <col min="509" max="509" width="33.28515625" style="254" customWidth="1"/>
    <col min="510" max="510" width="10.140625" style="254" customWidth="1"/>
    <col min="511" max="511" width="5.42578125" style="254" bestFit="1" customWidth="1"/>
    <col min="512" max="512" width="13.5703125" style="254" customWidth="1"/>
    <col min="513" max="513" width="9.85546875" style="254" customWidth="1"/>
    <col min="514" max="514" width="9.28515625" style="254" bestFit="1" customWidth="1"/>
    <col min="515" max="515" width="34.7109375" style="254" customWidth="1"/>
    <col min="516" max="516" width="14.42578125" style="254" bestFit="1" customWidth="1"/>
    <col min="517" max="520" width="12" style="254" customWidth="1"/>
    <col min="521" max="521" width="11.140625" style="254" bestFit="1" customWidth="1"/>
    <col min="522" max="763" width="9.140625" style="254"/>
    <col min="764" max="764" width="4.7109375" style="254" customWidth="1"/>
    <col min="765" max="765" width="33.28515625" style="254" customWidth="1"/>
    <col min="766" max="766" width="10.140625" style="254" customWidth="1"/>
    <col min="767" max="767" width="5.42578125" style="254" bestFit="1" customWidth="1"/>
    <col min="768" max="768" width="13.5703125" style="254" customWidth="1"/>
    <col min="769" max="769" width="9.85546875" style="254" customWidth="1"/>
    <col min="770" max="770" width="9.28515625" style="254" bestFit="1" customWidth="1"/>
    <col min="771" max="771" width="34.7109375" style="254" customWidth="1"/>
    <col min="772" max="772" width="14.42578125" style="254" bestFit="1" customWidth="1"/>
    <col min="773" max="776" width="12" style="254" customWidth="1"/>
    <col min="777" max="777" width="11.140625" style="254" bestFit="1" customWidth="1"/>
    <col min="778" max="1019" width="9.140625" style="254"/>
    <col min="1020" max="1020" width="4.7109375" style="254" customWidth="1"/>
    <col min="1021" max="1021" width="33.28515625" style="254" customWidth="1"/>
    <col min="1022" max="1022" width="10.140625" style="254" customWidth="1"/>
    <col min="1023" max="1023" width="5.42578125" style="254" bestFit="1" customWidth="1"/>
    <col min="1024" max="1024" width="13.5703125" style="254" customWidth="1"/>
    <col min="1025" max="1025" width="9.85546875" style="254" customWidth="1"/>
    <col min="1026" max="1026" width="9.28515625" style="254" bestFit="1" customWidth="1"/>
    <col min="1027" max="1027" width="34.7109375" style="254" customWidth="1"/>
    <col min="1028" max="1028" width="14.42578125" style="254" bestFit="1" customWidth="1"/>
    <col min="1029" max="1032" width="12" style="254" customWidth="1"/>
    <col min="1033" max="1033" width="11.140625" style="254" bestFit="1" customWidth="1"/>
    <col min="1034" max="1275" width="9.140625" style="254"/>
    <col min="1276" max="1276" width="4.7109375" style="254" customWidth="1"/>
    <col min="1277" max="1277" width="33.28515625" style="254" customWidth="1"/>
    <col min="1278" max="1278" width="10.140625" style="254" customWidth="1"/>
    <col min="1279" max="1279" width="5.42578125" style="254" bestFit="1" customWidth="1"/>
    <col min="1280" max="1280" width="13.5703125" style="254" customWidth="1"/>
    <col min="1281" max="1281" width="9.85546875" style="254" customWidth="1"/>
    <col min="1282" max="1282" width="9.28515625" style="254" bestFit="1" customWidth="1"/>
    <col min="1283" max="1283" width="34.7109375" style="254" customWidth="1"/>
    <col min="1284" max="1284" width="14.42578125" style="254" bestFit="1" customWidth="1"/>
    <col min="1285" max="1288" width="12" style="254" customWidth="1"/>
    <col min="1289" max="1289" width="11.140625" style="254" bestFit="1" customWidth="1"/>
    <col min="1290" max="1531" width="9.140625" style="254"/>
    <col min="1532" max="1532" width="4.7109375" style="254" customWidth="1"/>
    <col min="1533" max="1533" width="33.28515625" style="254" customWidth="1"/>
    <col min="1534" max="1534" width="10.140625" style="254" customWidth="1"/>
    <col min="1535" max="1535" width="5.42578125" style="254" bestFit="1" customWidth="1"/>
    <col min="1536" max="1536" width="13.5703125" style="254" customWidth="1"/>
    <col min="1537" max="1537" width="9.85546875" style="254" customWidth="1"/>
    <col min="1538" max="1538" width="9.28515625" style="254" bestFit="1" customWidth="1"/>
    <col min="1539" max="1539" width="34.7109375" style="254" customWidth="1"/>
    <col min="1540" max="1540" width="14.42578125" style="254" bestFit="1" customWidth="1"/>
    <col min="1541" max="1544" width="12" style="254" customWidth="1"/>
    <col min="1545" max="1545" width="11.140625" style="254" bestFit="1" customWidth="1"/>
    <col min="1546" max="1787" width="9.140625" style="254"/>
    <col min="1788" max="1788" width="4.7109375" style="254" customWidth="1"/>
    <col min="1789" max="1789" width="33.28515625" style="254" customWidth="1"/>
    <col min="1790" max="1790" width="10.140625" style="254" customWidth="1"/>
    <col min="1791" max="1791" width="5.42578125" style="254" bestFit="1" customWidth="1"/>
    <col min="1792" max="1792" width="13.5703125" style="254" customWidth="1"/>
    <col min="1793" max="1793" width="9.85546875" style="254" customWidth="1"/>
    <col min="1794" max="1794" width="9.28515625" style="254" bestFit="1" customWidth="1"/>
    <col min="1795" max="1795" width="34.7109375" style="254" customWidth="1"/>
    <col min="1796" max="1796" width="14.42578125" style="254" bestFit="1" customWidth="1"/>
    <col min="1797" max="1800" width="12" style="254" customWidth="1"/>
    <col min="1801" max="1801" width="11.140625" style="254" bestFit="1" customWidth="1"/>
    <col min="1802" max="2043" width="9.140625" style="254"/>
    <col min="2044" max="2044" width="4.7109375" style="254" customWidth="1"/>
    <col min="2045" max="2045" width="33.28515625" style="254" customWidth="1"/>
    <col min="2046" max="2046" width="10.140625" style="254" customWidth="1"/>
    <col min="2047" max="2047" width="5.42578125" style="254" bestFit="1" customWidth="1"/>
    <col min="2048" max="2048" width="13.5703125" style="254" customWidth="1"/>
    <col min="2049" max="2049" width="9.85546875" style="254" customWidth="1"/>
    <col min="2050" max="2050" width="9.28515625" style="254" bestFit="1" customWidth="1"/>
    <col min="2051" max="2051" width="34.7109375" style="254" customWidth="1"/>
    <col min="2052" max="2052" width="14.42578125" style="254" bestFit="1" customWidth="1"/>
    <col min="2053" max="2056" width="12" style="254" customWidth="1"/>
    <col min="2057" max="2057" width="11.140625" style="254" bestFit="1" customWidth="1"/>
    <col min="2058" max="2299" width="9.140625" style="254"/>
    <col min="2300" max="2300" width="4.7109375" style="254" customWidth="1"/>
    <col min="2301" max="2301" width="33.28515625" style="254" customWidth="1"/>
    <col min="2302" max="2302" width="10.140625" style="254" customWidth="1"/>
    <col min="2303" max="2303" width="5.42578125" style="254" bestFit="1" customWidth="1"/>
    <col min="2304" max="2304" width="13.5703125" style="254" customWidth="1"/>
    <col min="2305" max="2305" width="9.85546875" style="254" customWidth="1"/>
    <col min="2306" max="2306" width="9.28515625" style="254" bestFit="1" customWidth="1"/>
    <col min="2307" max="2307" width="34.7109375" style="254" customWidth="1"/>
    <col min="2308" max="2308" width="14.42578125" style="254" bestFit="1" customWidth="1"/>
    <col min="2309" max="2312" width="12" style="254" customWidth="1"/>
    <col min="2313" max="2313" width="11.140625" style="254" bestFit="1" customWidth="1"/>
    <col min="2314" max="2555" width="9.140625" style="254"/>
    <col min="2556" max="2556" width="4.7109375" style="254" customWidth="1"/>
    <col min="2557" max="2557" width="33.28515625" style="254" customWidth="1"/>
    <col min="2558" max="2558" width="10.140625" style="254" customWidth="1"/>
    <col min="2559" max="2559" width="5.42578125" style="254" bestFit="1" customWidth="1"/>
    <col min="2560" max="2560" width="13.5703125" style="254" customWidth="1"/>
    <col min="2561" max="2561" width="9.85546875" style="254" customWidth="1"/>
    <col min="2562" max="2562" width="9.28515625" style="254" bestFit="1" customWidth="1"/>
    <col min="2563" max="2563" width="34.7109375" style="254" customWidth="1"/>
    <col min="2564" max="2564" width="14.42578125" style="254" bestFit="1" customWidth="1"/>
    <col min="2565" max="2568" width="12" style="254" customWidth="1"/>
    <col min="2569" max="2569" width="11.140625" style="254" bestFit="1" customWidth="1"/>
    <col min="2570" max="2811" width="9.140625" style="254"/>
    <col min="2812" max="2812" width="4.7109375" style="254" customWidth="1"/>
    <col min="2813" max="2813" width="33.28515625" style="254" customWidth="1"/>
    <col min="2814" max="2814" width="10.140625" style="254" customWidth="1"/>
    <col min="2815" max="2815" width="5.42578125" style="254" bestFit="1" customWidth="1"/>
    <col min="2816" max="2816" width="13.5703125" style="254" customWidth="1"/>
    <col min="2817" max="2817" width="9.85546875" style="254" customWidth="1"/>
    <col min="2818" max="2818" width="9.28515625" style="254" bestFit="1" customWidth="1"/>
    <col min="2819" max="2819" width="34.7109375" style="254" customWidth="1"/>
    <col min="2820" max="2820" width="14.42578125" style="254" bestFit="1" customWidth="1"/>
    <col min="2821" max="2824" width="12" style="254" customWidth="1"/>
    <col min="2825" max="2825" width="11.140625" style="254" bestFit="1" customWidth="1"/>
    <col min="2826" max="3067" width="9.140625" style="254"/>
    <col min="3068" max="3068" width="4.7109375" style="254" customWidth="1"/>
    <col min="3069" max="3069" width="33.28515625" style="254" customWidth="1"/>
    <col min="3070" max="3070" width="10.140625" style="254" customWidth="1"/>
    <col min="3071" max="3071" width="5.42578125" style="254" bestFit="1" customWidth="1"/>
    <col min="3072" max="3072" width="13.5703125" style="254" customWidth="1"/>
    <col min="3073" max="3073" width="9.85546875" style="254" customWidth="1"/>
    <col min="3074" max="3074" width="9.28515625" style="254" bestFit="1" customWidth="1"/>
    <col min="3075" max="3075" width="34.7109375" style="254" customWidth="1"/>
    <col min="3076" max="3076" width="14.42578125" style="254" bestFit="1" customWidth="1"/>
    <col min="3077" max="3080" width="12" style="254" customWidth="1"/>
    <col min="3081" max="3081" width="11.140625" style="254" bestFit="1" customWidth="1"/>
    <col min="3082" max="3323" width="9.140625" style="254"/>
    <col min="3324" max="3324" width="4.7109375" style="254" customWidth="1"/>
    <col min="3325" max="3325" width="33.28515625" style="254" customWidth="1"/>
    <col min="3326" max="3326" width="10.140625" style="254" customWidth="1"/>
    <col min="3327" max="3327" width="5.42578125" style="254" bestFit="1" customWidth="1"/>
    <col min="3328" max="3328" width="13.5703125" style="254" customWidth="1"/>
    <col min="3329" max="3329" width="9.85546875" style="254" customWidth="1"/>
    <col min="3330" max="3330" width="9.28515625" style="254" bestFit="1" customWidth="1"/>
    <col min="3331" max="3331" width="34.7109375" style="254" customWidth="1"/>
    <col min="3332" max="3332" width="14.42578125" style="254" bestFit="1" customWidth="1"/>
    <col min="3333" max="3336" width="12" style="254" customWidth="1"/>
    <col min="3337" max="3337" width="11.140625" style="254" bestFit="1" customWidth="1"/>
    <col min="3338" max="3579" width="9.140625" style="254"/>
    <col min="3580" max="3580" width="4.7109375" style="254" customWidth="1"/>
    <col min="3581" max="3581" width="33.28515625" style="254" customWidth="1"/>
    <col min="3582" max="3582" width="10.140625" style="254" customWidth="1"/>
    <col min="3583" max="3583" width="5.42578125" style="254" bestFit="1" customWidth="1"/>
    <col min="3584" max="3584" width="13.5703125" style="254" customWidth="1"/>
    <col min="3585" max="3585" width="9.85546875" style="254" customWidth="1"/>
    <col min="3586" max="3586" width="9.28515625" style="254" bestFit="1" customWidth="1"/>
    <col min="3587" max="3587" width="34.7109375" style="254" customWidth="1"/>
    <col min="3588" max="3588" width="14.42578125" style="254" bestFit="1" customWidth="1"/>
    <col min="3589" max="3592" width="12" style="254" customWidth="1"/>
    <col min="3593" max="3593" width="11.140625" style="254" bestFit="1" customWidth="1"/>
    <col min="3594" max="3835" width="9.140625" style="254"/>
    <col min="3836" max="3836" width="4.7109375" style="254" customWidth="1"/>
    <col min="3837" max="3837" width="33.28515625" style="254" customWidth="1"/>
    <col min="3838" max="3838" width="10.140625" style="254" customWidth="1"/>
    <col min="3839" max="3839" width="5.42578125" style="254" bestFit="1" customWidth="1"/>
    <col min="3840" max="3840" width="13.5703125" style="254" customWidth="1"/>
    <col min="3841" max="3841" width="9.85546875" style="254" customWidth="1"/>
    <col min="3842" max="3842" width="9.28515625" style="254" bestFit="1" customWidth="1"/>
    <col min="3843" max="3843" width="34.7109375" style="254" customWidth="1"/>
    <col min="3844" max="3844" width="14.42578125" style="254" bestFit="1" customWidth="1"/>
    <col min="3845" max="3848" width="12" style="254" customWidth="1"/>
    <col min="3849" max="3849" width="11.140625" style="254" bestFit="1" customWidth="1"/>
    <col min="3850" max="4091" width="9.140625" style="254"/>
    <col min="4092" max="4092" width="4.7109375" style="254" customWidth="1"/>
    <col min="4093" max="4093" width="33.28515625" style="254" customWidth="1"/>
    <col min="4094" max="4094" width="10.140625" style="254" customWidth="1"/>
    <col min="4095" max="4095" width="5.42578125" style="254" bestFit="1" customWidth="1"/>
    <col min="4096" max="4096" width="13.5703125" style="254" customWidth="1"/>
    <col min="4097" max="4097" width="9.85546875" style="254" customWidth="1"/>
    <col min="4098" max="4098" width="9.28515625" style="254" bestFit="1" customWidth="1"/>
    <col min="4099" max="4099" width="34.7109375" style="254" customWidth="1"/>
    <col min="4100" max="4100" width="14.42578125" style="254" bestFit="1" customWidth="1"/>
    <col min="4101" max="4104" width="12" style="254" customWidth="1"/>
    <col min="4105" max="4105" width="11.140625" style="254" bestFit="1" customWidth="1"/>
    <col min="4106" max="4347" width="9.140625" style="254"/>
    <col min="4348" max="4348" width="4.7109375" style="254" customWidth="1"/>
    <col min="4349" max="4349" width="33.28515625" style="254" customWidth="1"/>
    <col min="4350" max="4350" width="10.140625" style="254" customWidth="1"/>
    <col min="4351" max="4351" width="5.42578125" style="254" bestFit="1" customWidth="1"/>
    <col min="4352" max="4352" width="13.5703125" style="254" customWidth="1"/>
    <col min="4353" max="4353" width="9.85546875" style="254" customWidth="1"/>
    <col min="4354" max="4354" width="9.28515625" style="254" bestFit="1" customWidth="1"/>
    <col min="4355" max="4355" width="34.7109375" style="254" customWidth="1"/>
    <col min="4356" max="4356" width="14.42578125" style="254" bestFit="1" customWidth="1"/>
    <col min="4357" max="4360" width="12" style="254" customWidth="1"/>
    <col min="4361" max="4361" width="11.140625" style="254" bestFit="1" customWidth="1"/>
    <col min="4362" max="4603" width="9.140625" style="254"/>
    <col min="4604" max="4604" width="4.7109375" style="254" customWidth="1"/>
    <col min="4605" max="4605" width="33.28515625" style="254" customWidth="1"/>
    <col min="4606" max="4606" width="10.140625" style="254" customWidth="1"/>
    <col min="4607" max="4607" width="5.42578125" style="254" bestFit="1" customWidth="1"/>
    <col min="4608" max="4608" width="13.5703125" style="254" customWidth="1"/>
    <col min="4609" max="4609" width="9.85546875" style="254" customWidth="1"/>
    <col min="4610" max="4610" width="9.28515625" style="254" bestFit="1" customWidth="1"/>
    <col min="4611" max="4611" width="34.7109375" style="254" customWidth="1"/>
    <col min="4612" max="4612" width="14.42578125" style="254" bestFit="1" customWidth="1"/>
    <col min="4613" max="4616" width="12" style="254" customWidth="1"/>
    <col min="4617" max="4617" width="11.140625" style="254" bestFit="1" customWidth="1"/>
    <col min="4618" max="4859" width="9.140625" style="254"/>
    <col min="4860" max="4860" width="4.7109375" style="254" customWidth="1"/>
    <col min="4861" max="4861" width="33.28515625" style="254" customWidth="1"/>
    <col min="4862" max="4862" width="10.140625" style="254" customWidth="1"/>
    <col min="4863" max="4863" width="5.42578125" style="254" bestFit="1" customWidth="1"/>
    <col min="4864" max="4864" width="13.5703125" style="254" customWidth="1"/>
    <col min="4865" max="4865" width="9.85546875" style="254" customWidth="1"/>
    <col min="4866" max="4866" width="9.28515625" style="254" bestFit="1" customWidth="1"/>
    <col min="4867" max="4867" width="34.7109375" style="254" customWidth="1"/>
    <col min="4868" max="4868" width="14.42578125" style="254" bestFit="1" customWidth="1"/>
    <col min="4869" max="4872" width="12" style="254" customWidth="1"/>
    <col min="4873" max="4873" width="11.140625" style="254" bestFit="1" customWidth="1"/>
    <col min="4874" max="5115" width="9.140625" style="254"/>
    <col min="5116" max="5116" width="4.7109375" style="254" customWidth="1"/>
    <col min="5117" max="5117" width="33.28515625" style="254" customWidth="1"/>
    <col min="5118" max="5118" width="10.140625" style="254" customWidth="1"/>
    <col min="5119" max="5119" width="5.42578125" style="254" bestFit="1" customWidth="1"/>
    <col min="5120" max="5120" width="13.5703125" style="254" customWidth="1"/>
    <col min="5121" max="5121" width="9.85546875" style="254" customWidth="1"/>
    <col min="5122" max="5122" width="9.28515625" style="254" bestFit="1" customWidth="1"/>
    <col min="5123" max="5123" width="34.7109375" style="254" customWidth="1"/>
    <col min="5124" max="5124" width="14.42578125" style="254" bestFit="1" customWidth="1"/>
    <col min="5125" max="5128" width="12" style="254" customWidth="1"/>
    <col min="5129" max="5129" width="11.140625" style="254" bestFit="1" customWidth="1"/>
    <col min="5130" max="5371" width="9.140625" style="254"/>
    <col min="5372" max="5372" width="4.7109375" style="254" customWidth="1"/>
    <col min="5373" max="5373" width="33.28515625" style="254" customWidth="1"/>
    <col min="5374" max="5374" width="10.140625" style="254" customWidth="1"/>
    <col min="5375" max="5375" width="5.42578125" style="254" bestFit="1" customWidth="1"/>
    <col min="5376" max="5376" width="13.5703125" style="254" customWidth="1"/>
    <col min="5377" max="5377" width="9.85546875" style="254" customWidth="1"/>
    <col min="5378" max="5378" width="9.28515625" style="254" bestFit="1" customWidth="1"/>
    <col min="5379" max="5379" width="34.7109375" style="254" customWidth="1"/>
    <col min="5380" max="5380" width="14.42578125" style="254" bestFit="1" customWidth="1"/>
    <col min="5381" max="5384" width="12" style="254" customWidth="1"/>
    <col min="5385" max="5385" width="11.140625" style="254" bestFit="1" customWidth="1"/>
    <col min="5386" max="5627" width="9.140625" style="254"/>
    <col min="5628" max="5628" width="4.7109375" style="254" customWidth="1"/>
    <col min="5629" max="5629" width="33.28515625" style="254" customWidth="1"/>
    <col min="5630" max="5630" width="10.140625" style="254" customWidth="1"/>
    <col min="5631" max="5631" width="5.42578125" style="254" bestFit="1" customWidth="1"/>
    <col min="5632" max="5632" width="13.5703125" style="254" customWidth="1"/>
    <col min="5633" max="5633" width="9.85546875" style="254" customWidth="1"/>
    <col min="5634" max="5634" width="9.28515625" style="254" bestFit="1" customWidth="1"/>
    <col min="5635" max="5635" width="34.7109375" style="254" customWidth="1"/>
    <col min="5636" max="5636" width="14.42578125" style="254" bestFit="1" customWidth="1"/>
    <col min="5637" max="5640" width="12" style="254" customWidth="1"/>
    <col min="5641" max="5641" width="11.140625" style="254" bestFit="1" customWidth="1"/>
    <col min="5642" max="5883" width="9.140625" style="254"/>
    <col min="5884" max="5884" width="4.7109375" style="254" customWidth="1"/>
    <col min="5885" max="5885" width="33.28515625" style="254" customWidth="1"/>
    <col min="5886" max="5886" width="10.140625" style="254" customWidth="1"/>
    <col min="5887" max="5887" width="5.42578125" style="254" bestFit="1" customWidth="1"/>
    <col min="5888" max="5888" width="13.5703125" style="254" customWidth="1"/>
    <col min="5889" max="5889" width="9.85546875" style="254" customWidth="1"/>
    <col min="5890" max="5890" width="9.28515625" style="254" bestFit="1" customWidth="1"/>
    <col min="5891" max="5891" width="34.7109375" style="254" customWidth="1"/>
    <col min="5892" max="5892" width="14.42578125" style="254" bestFit="1" customWidth="1"/>
    <col min="5893" max="5896" width="12" style="254" customWidth="1"/>
    <col min="5897" max="5897" width="11.140625" style="254" bestFit="1" customWidth="1"/>
    <col min="5898" max="6139" width="9.140625" style="254"/>
    <col min="6140" max="6140" width="4.7109375" style="254" customWidth="1"/>
    <col min="6141" max="6141" width="33.28515625" style="254" customWidth="1"/>
    <col min="6142" max="6142" width="10.140625" style="254" customWidth="1"/>
    <col min="6143" max="6143" width="5.42578125" style="254" bestFit="1" customWidth="1"/>
    <col min="6144" max="6144" width="13.5703125" style="254" customWidth="1"/>
    <col min="6145" max="6145" width="9.85546875" style="254" customWidth="1"/>
    <col min="6146" max="6146" width="9.28515625" style="254" bestFit="1" customWidth="1"/>
    <col min="6147" max="6147" width="34.7109375" style="254" customWidth="1"/>
    <col min="6148" max="6148" width="14.42578125" style="254" bestFit="1" customWidth="1"/>
    <col min="6149" max="6152" width="12" style="254" customWidth="1"/>
    <col min="6153" max="6153" width="11.140625" style="254" bestFit="1" customWidth="1"/>
    <col min="6154" max="6395" width="9.140625" style="254"/>
    <col min="6396" max="6396" width="4.7109375" style="254" customWidth="1"/>
    <col min="6397" max="6397" width="33.28515625" style="254" customWidth="1"/>
    <col min="6398" max="6398" width="10.140625" style="254" customWidth="1"/>
    <col min="6399" max="6399" width="5.42578125" style="254" bestFit="1" customWidth="1"/>
    <col min="6400" max="6400" width="13.5703125" style="254" customWidth="1"/>
    <col min="6401" max="6401" width="9.85546875" style="254" customWidth="1"/>
    <col min="6402" max="6402" width="9.28515625" style="254" bestFit="1" customWidth="1"/>
    <col min="6403" max="6403" width="34.7109375" style="254" customWidth="1"/>
    <col min="6404" max="6404" width="14.42578125" style="254" bestFit="1" customWidth="1"/>
    <col min="6405" max="6408" width="12" style="254" customWidth="1"/>
    <col min="6409" max="6409" width="11.140625" style="254" bestFit="1" customWidth="1"/>
    <col min="6410" max="6651" width="9.140625" style="254"/>
    <col min="6652" max="6652" width="4.7109375" style="254" customWidth="1"/>
    <col min="6653" max="6653" width="33.28515625" style="254" customWidth="1"/>
    <col min="6654" max="6654" width="10.140625" style="254" customWidth="1"/>
    <col min="6655" max="6655" width="5.42578125" style="254" bestFit="1" customWidth="1"/>
    <col min="6656" max="6656" width="13.5703125" style="254" customWidth="1"/>
    <col min="6657" max="6657" width="9.85546875" style="254" customWidth="1"/>
    <col min="6658" max="6658" width="9.28515625" style="254" bestFit="1" customWidth="1"/>
    <col min="6659" max="6659" width="34.7109375" style="254" customWidth="1"/>
    <col min="6660" max="6660" width="14.42578125" style="254" bestFit="1" customWidth="1"/>
    <col min="6661" max="6664" width="12" style="254" customWidth="1"/>
    <col min="6665" max="6665" width="11.140625" style="254" bestFit="1" customWidth="1"/>
    <col min="6666" max="6907" width="9.140625" style="254"/>
    <col min="6908" max="6908" width="4.7109375" style="254" customWidth="1"/>
    <col min="6909" max="6909" width="33.28515625" style="254" customWidth="1"/>
    <col min="6910" max="6910" width="10.140625" style="254" customWidth="1"/>
    <col min="6911" max="6911" width="5.42578125" style="254" bestFit="1" customWidth="1"/>
    <col min="6912" max="6912" width="13.5703125" style="254" customWidth="1"/>
    <col min="6913" max="6913" width="9.85546875" style="254" customWidth="1"/>
    <col min="6914" max="6914" width="9.28515625" style="254" bestFit="1" customWidth="1"/>
    <col min="6915" max="6915" width="34.7109375" style="254" customWidth="1"/>
    <col min="6916" max="6916" width="14.42578125" style="254" bestFit="1" customWidth="1"/>
    <col min="6917" max="6920" width="12" style="254" customWidth="1"/>
    <col min="6921" max="6921" width="11.140625" style="254" bestFit="1" customWidth="1"/>
    <col min="6922" max="7163" width="9.140625" style="254"/>
    <col min="7164" max="7164" width="4.7109375" style="254" customWidth="1"/>
    <col min="7165" max="7165" width="33.28515625" style="254" customWidth="1"/>
    <col min="7166" max="7166" width="10.140625" style="254" customWidth="1"/>
    <col min="7167" max="7167" width="5.42578125" style="254" bestFit="1" customWidth="1"/>
    <col min="7168" max="7168" width="13.5703125" style="254" customWidth="1"/>
    <col min="7169" max="7169" width="9.85546875" style="254" customWidth="1"/>
    <col min="7170" max="7170" width="9.28515625" style="254" bestFit="1" customWidth="1"/>
    <col min="7171" max="7171" width="34.7109375" style="254" customWidth="1"/>
    <col min="7172" max="7172" width="14.42578125" style="254" bestFit="1" customWidth="1"/>
    <col min="7173" max="7176" width="12" style="254" customWidth="1"/>
    <col min="7177" max="7177" width="11.140625" style="254" bestFit="1" customWidth="1"/>
    <col min="7178" max="7419" width="9.140625" style="254"/>
    <col min="7420" max="7420" width="4.7109375" style="254" customWidth="1"/>
    <col min="7421" max="7421" width="33.28515625" style="254" customWidth="1"/>
    <col min="7422" max="7422" width="10.140625" style="254" customWidth="1"/>
    <col min="7423" max="7423" width="5.42578125" style="254" bestFit="1" customWidth="1"/>
    <col min="7424" max="7424" width="13.5703125" style="254" customWidth="1"/>
    <col min="7425" max="7425" width="9.85546875" style="254" customWidth="1"/>
    <col min="7426" max="7426" width="9.28515625" style="254" bestFit="1" customWidth="1"/>
    <col min="7427" max="7427" width="34.7109375" style="254" customWidth="1"/>
    <col min="7428" max="7428" width="14.42578125" style="254" bestFit="1" customWidth="1"/>
    <col min="7429" max="7432" width="12" style="254" customWidth="1"/>
    <col min="7433" max="7433" width="11.140625" style="254" bestFit="1" customWidth="1"/>
    <col min="7434" max="7675" width="9.140625" style="254"/>
    <col min="7676" max="7676" width="4.7109375" style="254" customWidth="1"/>
    <col min="7677" max="7677" width="33.28515625" style="254" customWidth="1"/>
    <col min="7678" max="7678" width="10.140625" style="254" customWidth="1"/>
    <col min="7679" max="7679" width="5.42578125" style="254" bestFit="1" customWidth="1"/>
    <col min="7680" max="7680" width="13.5703125" style="254" customWidth="1"/>
    <col min="7681" max="7681" width="9.85546875" style="254" customWidth="1"/>
    <col min="7682" max="7682" width="9.28515625" style="254" bestFit="1" customWidth="1"/>
    <col min="7683" max="7683" width="34.7109375" style="254" customWidth="1"/>
    <col min="7684" max="7684" width="14.42578125" style="254" bestFit="1" customWidth="1"/>
    <col min="7685" max="7688" width="12" style="254" customWidth="1"/>
    <col min="7689" max="7689" width="11.140625" style="254" bestFit="1" customWidth="1"/>
    <col min="7690" max="7931" width="9.140625" style="254"/>
    <col min="7932" max="7932" width="4.7109375" style="254" customWidth="1"/>
    <col min="7933" max="7933" width="33.28515625" style="254" customWidth="1"/>
    <col min="7934" max="7934" width="10.140625" style="254" customWidth="1"/>
    <col min="7935" max="7935" width="5.42578125" style="254" bestFit="1" customWidth="1"/>
    <col min="7936" max="7936" width="13.5703125" style="254" customWidth="1"/>
    <col min="7937" max="7937" width="9.85546875" style="254" customWidth="1"/>
    <col min="7938" max="7938" width="9.28515625" style="254" bestFit="1" customWidth="1"/>
    <col min="7939" max="7939" width="34.7109375" style="254" customWidth="1"/>
    <col min="7940" max="7940" width="14.42578125" style="254" bestFit="1" customWidth="1"/>
    <col min="7941" max="7944" width="12" style="254" customWidth="1"/>
    <col min="7945" max="7945" width="11.140625" style="254" bestFit="1" customWidth="1"/>
    <col min="7946" max="8187" width="9.140625" style="254"/>
    <col min="8188" max="8188" width="4.7109375" style="254" customWidth="1"/>
    <col min="8189" max="8189" width="33.28515625" style="254" customWidth="1"/>
    <col min="8190" max="8190" width="10.140625" style="254" customWidth="1"/>
    <col min="8191" max="8191" width="5.42578125" style="254" bestFit="1" customWidth="1"/>
    <col min="8192" max="8192" width="13.5703125" style="254" customWidth="1"/>
    <col min="8193" max="8193" width="9.85546875" style="254" customWidth="1"/>
    <col min="8194" max="8194" width="9.28515625" style="254" bestFit="1" customWidth="1"/>
    <col min="8195" max="8195" width="34.7109375" style="254" customWidth="1"/>
    <col min="8196" max="8196" width="14.42578125" style="254" bestFit="1" customWidth="1"/>
    <col min="8197" max="8200" width="12" style="254" customWidth="1"/>
    <col min="8201" max="8201" width="11.140625" style="254" bestFit="1" customWidth="1"/>
    <col min="8202" max="8443" width="9.140625" style="254"/>
    <col min="8444" max="8444" width="4.7109375" style="254" customWidth="1"/>
    <col min="8445" max="8445" width="33.28515625" style="254" customWidth="1"/>
    <col min="8446" max="8446" width="10.140625" style="254" customWidth="1"/>
    <col min="8447" max="8447" width="5.42578125" style="254" bestFit="1" customWidth="1"/>
    <col min="8448" max="8448" width="13.5703125" style="254" customWidth="1"/>
    <col min="8449" max="8449" width="9.85546875" style="254" customWidth="1"/>
    <col min="8450" max="8450" width="9.28515625" style="254" bestFit="1" customWidth="1"/>
    <col min="8451" max="8451" width="34.7109375" style="254" customWidth="1"/>
    <col min="8452" max="8452" width="14.42578125" style="254" bestFit="1" customWidth="1"/>
    <col min="8453" max="8456" width="12" style="254" customWidth="1"/>
    <col min="8457" max="8457" width="11.140625" style="254" bestFit="1" customWidth="1"/>
    <col min="8458" max="8699" width="9.140625" style="254"/>
    <col min="8700" max="8700" width="4.7109375" style="254" customWidth="1"/>
    <col min="8701" max="8701" width="33.28515625" style="254" customWidth="1"/>
    <col min="8702" max="8702" width="10.140625" style="254" customWidth="1"/>
    <col min="8703" max="8703" width="5.42578125" style="254" bestFit="1" customWidth="1"/>
    <col min="8704" max="8704" width="13.5703125" style="254" customWidth="1"/>
    <col min="8705" max="8705" width="9.85546875" style="254" customWidth="1"/>
    <col min="8706" max="8706" width="9.28515625" style="254" bestFit="1" customWidth="1"/>
    <col min="8707" max="8707" width="34.7109375" style="254" customWidth="1"/>
    <col min="8708" max="8708" width="14.42578125" style="254" bestFit="1" customWidth="1"/>
    <col min="8709" max="8712" width="12" style="254" customWidth="1"/>
    <col min="8713" max="8713" width="11.140625" style="254" bestFit="1" customWidth="1"/>
    <col min="8714" max="8955" width="9.140625" style="254"/>
    <col min="8956" max="8956" width="4.7109375" style="254" customWidth="1"/>
    <col min="8957" max="8957" width="33.28515625" style="254" customWidth="1"/>
    <col min="8958" max="8958" width="10.140625" style="254" customWidth="1"/>
    <col min="8959" max="8959" width="5.42578125" style="254" bestFit="1" customWidth="1"/>
    <col min="8960" max="8960" width="13.5703125" style="254" customWidth="1"/>
    <col min="8961" max="8961" width="9.85546875" style="254" customWidth="1"/>
    <col min="8962" max="8962" width="9.28515625" style="254" bestFit="1" customWidth="1"/>
    <col min="8963" max="8963" width="34.7109375" style="254" customWidth="1"/>
    <col min="8964" max="8964" width="14.42578125" style="254" bestFit="1" customWidth="1"/>
    <col min="8965" max="8968" width="12" style="254" customWidth="1"/>
    <col min="8969" max="8969" width="11.140625" style="254" bestFit="1" customWidth="1"/>
    <col min="8970" max="9211" width="9.140625" style="254"/>
    <col min="9212" max="9212" width="4.7109375" style="254" customWidth="1"/>
    <col min="9213" max="9213" width="33.28515625" style="254" customWidth="1"/>
    <col min="9214" max="9214" width="10.140625" style="254" customWidth="1"/>
    <col min="9215" max="9215" width="5.42578125" style="254" bestFit="1" customWidth="1"/>
    <col min="9216" max="9216" width="13.5703125" style="254" customWidth="1"/>
    <col min="9217" max="9217" width="9.85546875" style="254" customWidth="1"/>
    <col min="9218" max="9218" width="9.28515625" style="254" bestFit="1" customWidth="1"/>
    <col min="9219" max="9219" width="34.7109375" style="254" customWidth="1"/>
    <col min="9220" max="9220" width="14.42578125" style="254" bestFit="1" customWidth="1"/>
    <col min="9221" max="9224" width="12" style="254" customWidth="1"/>
    <col min="9225" max="9225" width="11.140625" style="254" bestFit="1" customWidth="1"/>
    <col min="9226" max="9467" width="9.140625" style="254"/>
    <col min="9468" max="9468" width="4.7109375" style="254" customWidth="1"/>
    <col min="9469" max="9469" width="33.28515625" style="254" customWidth="1"/>
    <col min="9470" max="9470" width="10.140625" style="254" customWidth="1"/>
    <col min="9471" max="9471" width="5.42578125" style="254" bestFit="1" customWidth="1"/>
    <col min="9472" max="9472" width="13.5703125" style="254" customWidth="1"/>
    <col min="9473" max="9473" width="9.85546875" style="254" customWidth="1"/>
    <col min="9474" max="9474" width="9.28515625" style="254" bestFit="1" customWidth="1"/>
    <col min="9475" max="9475" width="34.7109375" style="254" customWidth="1"/>
    <col min="9476" max="9476" width="14.42578125" style="254" bestFit="1" customWidth="1"/>
    <col min="9477" max="9480" width="12" style="254" customWidth="1"/>
    <col min="9481" max="9481" width="11.140625" style="254" bestFit="1" customWidth="1"/>
    <col min="9482" max="9723" width="9.140625" style="254"/>
    <col min="9724" max="9724" width="4.7109375" style="254" customWidth="1"/>
    <col min="9725" max="9725" width="33.28515625" style="254" customWidth="1"/>
    <col min="9726" max="9726" width="10.140625" style="254" customWidth="1"/>
    <col min="9727" max="9727" width="5.42578125" style="254" bestFit="1" customWidth="1"/>
    <col min="9728" max="9728" width="13.5703125" style="254" customWidth="1"/>
    <col min="9729" max="9729" width="9.85546875" style="254" customWidth="1"/>
    <col min="9730" max="9730" width="9.28515625" style="254" bestFit="1" customWidth="1"/>
    <col min="9731" max="9731" width="34.7109375" style="254" customWidth="1"/>
    <col min="9732" max="9732" width="14.42578125" style="254" bestFit="1" customWidth="1"/>
    <col min="9733" max="9736" width="12" style="254" customWidth="1"/>
    <col min="9737" max="9737" width="11.140625" style="254" bestFit="1" customWidth="1"/>
    <col min="9738" max="9979" width="9.140625" style="254"/>
    <col min="9980" max="9980" width="4.7109375" style="254" customWidth="1"/>
    <col min="9981" max="9981" width="33.28515625" style="254" customWidth="1"/>
    <col min="9982" max="9982" width="10.140625" style="254" customWidth="1"/>
    <col min="9983" max="9983" width="5.42578125" style="254" bestFit="1" customWidth="1"/>
    <col min="9984" max="9984" width="13.5703125" style="254" customWidth="1"/>
    <col min="9985" max="9985" width="9.85546875" style="254" customWidth="1"/>
    <col min="9986" max="9986" width="9.28515625" style="254" bestFit="1" customWidth="1"/>
    <col min="9987" max="9987" width="34.7109375" style="254" customWidth="1"/>
    <col min="9988" max="9988" width="14.42578125" style="254" bestFit="1" customWidth="1"/>
    <col min="9989" max="9992" width="12" style="254" customWidth="1"/>
    <col min="9993" max="9993" width="11.140625" style="254" bestFit="1" customWidth="1"/>
    <col min="9994" max="10235" width="9.140625" style="254"/>
    <col min="10236" max="10236" width="4.7109375" style="254" customWidth="1"/>
    <col min="10237" max="10237" width="33.28515625" style="254" customWidth="1"/>
    <col min="10238" max="10238" width="10.140625" style="254" customWidth="1"/>
    <col min="10239" max="10239" width="5.42578125" style="254" bestFit="1" customWidth="1"/>
    <col min="10240" max="10240" width="13.5703125" style="254" customWidth="1"/>
    <col min="10241" max="10241" width="9.85546875" style="254" customWidth="1"/>
    <col min="10242" max="10242" width="9.28515625" style="254" bestFit="1" customWidth="1"/>
    <col min="10243" max="10243" width="34.7109375" style="254" customWidth="1"/>
    <col min="10244" max="10244" width="14.42578125" style="254" bestFit="1" customWidth="1"/>
    <col min="10245" max="10248" width="12" style="254" customWidth="1"/>
    <col min="10249" max="10249" width="11.140625" style="254" bestFit="1" customWidth="1"/>
    <col min="10250" max="10491" width="9.140625" style="254"/>
    <col min="10492" max="10492" width="4.7109375" style="254" customWidth="1"/>
    <col min="10493" max="10493" width="33.28515625" style="254" customWidth="1"/>
    <col min="10494" max="10494" width="10.140625" style="254" customWidth="1"/>
    <col min="10495" max="10495" width="5.42578125" style="254" bestFit="1" customWidth="1"/>
    <col min="10496" max="10496" width="13.5703125" style="254" customWidth="1"/>
    <col min="10497" max="10497" width="9.85546875" style="254" customWidth="1"/>
    <col min="10498" max="10498" width="9.28515625" style="254" bestFit="1" customWidth="1"/>
    <col min="10499" max="10499" width="34.7109375" style="254" customWidth="1"/>
    <col min="10500" max="10500" width="14.42578125" style="254" bestFit="1" customWidth="1"/>
    <col min="10501" max="10504" width="12" style="254" customWidth="1"/>
    <col min="10505" max="10505" width="11.140625" style="254" bestFit="1" customWidth="1"/>
    <col min="10506" max="10747" width="9.140625" style="254"/>
    <col min="10748" max="10748" width="4.7109375" style="254" customWidth="1"/>
    <col min="10749" max="10749" width="33.28515625" style="254" customWidth="1"/>
    <col min="10750" max="10750" width="10.140625" style="254" customWidth="1"/>
    <col min="10751" max="10751" width="5.42578125" style="254" bestFit="1" customWidth="1"/>
    <col min="10752" max="10752" width="13.5703125" style="254" customWidth="1"/>
    <col min="10753" max="10753" width="9.85546875" style="254" customWidth="1"/>
    <col min="10754" max="10754" width="9.28515625" style="254" bestFit="1" customWidth="1"/>
    <col min="10755" max="10755" width="34.7109375" style="254" customWidth="1"/>
    <col min="10756" max="10756" width="14.42578125" style="254" bestFit="1" customWidth="1"/>
    <col min="10757" max="10760" width="12" style="254" customWidth="1"/>
    <col min="10761" max="10761" width="11.140625" style="254" bestFit="1" customWidth="1"/>
    <col min="10762" max="11003" width="9.140625" style="254"/>
    <col min="11004" max="11004" width="4.7109375" style="254" customWidth="1"/>
    <col min="11005" max="11005" width="33.28515625" style="254" customWidth="1"/>
    <col min="11006" max="11006" width="10.140625" style="254" customWidth="1"/>
    <col min="11007" max="11007" width="5.42578125" style="254" bestFit="1" customWidth="1"/>
    <col min="11008" max="11008" width="13.5703125" style="254" customWidth="1"/>
    <col min="11009" max="11009" width="9.85546875" style="254" customWidth="1"/>
    <col min="11010" max="11010" width="9.28515625" style="254" bestFit="1" customWidth="1"/>
    <col min="11011" max="11011" width="34.7109375" style="254" customWidth="1"/>
    <col min="11012" max="11012" width="14.42578125" style="254" bestFit="1" customWidth="1"/>
    <col min="11013" max="11016" width="12" style="254" customWidth="1"/>
    <col min="11017" max="11017" width="11.140625" style="254" bestFit="1" customWidth="1"/>
    <col min="11018" max="11259" width="9.140625" style="254"/>
    <col min="11260" max="11260" width="4.7109375" style="254" customWidth="1"/>
    <col min="11261" max="11261" width="33.28515625" style="254" customWidth="1"/>
    <col min="11262" max="11262" width="10.140625" style="254" customWidth="1"/>
    <col min="11263" max="11263" width="5.42578125" style="254" bestFit="1" customWidth="1"/>
    <col min="11264" max="11264" width="13.5703125" style="254" customWidth="1"/>
    <col min="11265" max="11265" width="9.85546875" style="254" customWidth="1"/>
    <col min="11266" max="11266" width="9.28515625" style="254" bestFit="1" customWidth="1"/>
    <col min="11267" max="11267" width="34.7109375" style="254" customWidth="1"/>
    <col min="11268" max="11268" width="14.42578125" style="254" bestFit="1" customWidth="1"/>
    <col min="11269" max="11272" width="12" style="254" customWidth="1"/>
    <col min="11273" max="11273" width="11.140625" style="254" bestFit="1" customWidth="1"/>
    <col min="11274" max="11515" width="9.140625" style="254"/>
    <col min="11516" max="11516" width="4.7109375" style="254" customWidth="1"/>
    <col min="11517" max="11517" width="33.28515625" style="254" customWidth="1"/>
    <col min="11518" max="11518" width="10.140625" style="254" customWidth="1"/>
    <col min="11519" max="11519" width="5.42578125" style="254" bestFit="1" customWidth="1"/>
    <col min="11520" max="11520" width="13.5703125" style="254" customWidth="1"/>
    <col min="11521" max="11521" width="9.85546875" style="254" customWidth="1"/>
    <col min="11522" max="11522" width="9.28515625" style="254" bestFit="1" customWidth="1"/>
    <col min="11523" max="11523" width="34.7109375" style="254" customWidth="1"/>
    <col min="11524" max="11524" width="14.42578125" style="254" bestFit="1" customWidth="1"/>
    <col min="11525" max="11528" width="12" style="254" customWidth="1"/>
    <col min="11529" max="11529" width="11.140625" style="254" bestFit="1" customWidth="1"/>
    <col min="11530" max="11771" width="9.140625" style="254"/>
    <col min="11772" max="11772" width="4.7109375" style="254" customWidth="1"/>
    <col min="11773" max="11773" width="33.28515625" style="254" customWidth="1"/>
    <col min="11774" max="11774" width="10.140625" style="254" customWidth="1"/>
    <col min="11775" max="11775" width="5.42578125" style="254" bestFit="1" customWidth="1"/>
    <col min="11776" max="11776" width="13.5703125" style="254" customWidth="1"/>
    <col min="11777" max="11777" width="9.85546875" style="254" customWidth="1"/>
    <col min="11778" max="11778" width="9.28515625" style="254" bestFit="1" customWidth="1"/>
    <col min="11779" max="11779" width="34.7109375" style="254" customWidth="1"/>
    <col min="11780" max="11780" width="14.42578125" style="254" bestFit="1" customWidth="1"/>
    <col min="11781" max="11784" width="12" style="254" customWidth="1"/>
    <col min="11785" max="11785" width="11.140625" style="254" bestFit="1" customWidth="1"/>
    <col min="11786" max="12027" width="9.140625" style="254"/>
    <col min="12028" max="12028" width="4.7109375" style="254" customWidth="1"/>
    <col min="12029" max="12029" width="33.28515625" style="254" customWidth="1"/>
    <col min="12030" max="12030" width="10.140625" style="254" customWidth="1"/>
    <col min="12031" max="12031" width="5.42578125" style="254" bestFit="1" customWidth="1"/>
    <col min="12032" max="12032" width="13.5703125" style="254" customWidth="1"/>
    <col min="12033" max="12033" width="9.85546875" style="254" customWidth="1"/>
    <col min="12034" max="12034" width="9.28515625" style="254" bestFit="1" customWidth="1"/>
    <col min="12035" max="12035" width="34.7109375" style="254" customWidth="1"/>
    <col min="12036" max="12036" width="14.42578125" style="254" bestFit="1" customWidth="1"/>
    <col min="12037" max="12040" width="12" style="254" customWidth="1"/>
    <col min="12041" max="12041" width="11.140625" style="254" bestFit="1" customWidth="1"/>
    <col min="12042" max="12283" width="9.140625" style="254"/>
    <col min="12284" max="12284" width="4.7109375" style="254" customWidth="1"/>
    <col min="12285" max="12285" width="33.28515625" style="254" customWidth="1"/>
    <col min="12286" max="12286" width="10.140625" style="254" customWidth="1"/>
    <col min="12287" max="12287" width="5.42578125" style="254" bestFit="1" customWidth="1"/>
    <col min="12288" max="12288" width="13.5703125" style="254" customWidth="1"/>
    <col min="12289" max="12289" width="9.85546875" style="254" customWidth="1"/>
    <col min="12290" max="12290" width="9.28515625" style="254" bestFit="1" customWidth="1"/>
    <col min="12291" max="12291" width="34.7109375" style="254" customWidth="1"/>
    <col min="12292" max="12292" width="14.42578125" style="254" bestFit="1" customWidth="1"/>
    <col min="12293" max="12296" width="12" style="254" customWidth="1"/>
    <col min="12297" max="12297" width="11.140625" style="254" bestFit="1" customWidth="1"/>
    <col min="12298" max="12539" width="9.140625" style="254"/>
    <col min="12540" max="12540" width="4.7109375" style="254" customWidth="1"/>
    <col min="12541" max="12541" width="33.28515625" style="254" customWidth="1"/>
    <col min="12542" max="12542" width="10.140625" style="254" customWidth="1"/>
    <col min="12543" max="12543" width="5.42578125" style="254" bestFit="1" customWidth="1"/>
    <col min="12544" max="12544" width="13.5703125" style="254" customWidth="1"/>
    <col min="12545" max="12545" width="9.85546875" style="254" customWidth="1"/>
    <col min="12546" max="12546" width="9.28515625" style="254" bestFit="1" customWidth="1"/>
    <col min="12547" max="12547" width="34.7109375" style="254" customWidth="1"/>
    <col min="12548" max="12548" width="14.42578125" style="254" bestFit="1" customWidth="1"/>
    <col min="12549" max="12552" width="12" style="254" customWidth="1"/>
    <col min="12553" max="12553" width="11.140625" style="254" bestFit="1" customWidth="1"/>
    <col min="12554" max="12795" width="9.140625" style="254"/>
    <col min="12796" max="12796" width="4.7109375" style="254" customWidth="1"/>
    <col min="12797" max="12797" width="33.28515625" style="254" customWidth="1"/>
    <col min="12798" max="12798" width="10.140625" style="254" customWidth="1"/>
    <col min="12799" max="12799" width="5.42578125" style="254" bestFit="1" customWidth="1"/>
    <col min="12800" max="12800" width="13.5703125" style="254" customWidth="1"/>
    <col min="12801" max="12801" width="9.85546875" style="254" customWidth="1"/>
    <col min="12802" max="12802" width="9.28515625" style="254" bestFit="1" customWidth="1"/>
    <col min="12803" max="12803" width="34.7109375" style="254" customWidth="1"/>
    <col min="12804" max="12804" width="14.42578125" style="254" bestFit="1" customWidth="1"/>
    <col min="12805" max="12808" width="12" style="254" customWidth="1"/>
    <col min="12809" max="12809" width="11.140625" style="254" bestFit="1" customWidth="1"/>
    <col min="12810" max="13051" width="9.140625" style="254"/>
    <col min="13052" max="13052" width="4.7109375" style="254" customWidth="1"/>
    <col min="13053" max="13053" width="33.28515625" style="254" customWidth="1"/>
    <col min="13054" max="13054" width="10.140625" style="254" customWidth="1"/>
    <col min="13055" max="13055" width="5.42578125" style="254" bestFit="1" customWidth="1"/>
    <col min="13056" max="13056" width="13.5703125" style="254" customWidth="1"/>
    <col min="13057" max="13057" width="9.85546875" style="254" customWidth="1"/>
    <col min="13058" max="13058" width="9.28515625" style="254" bestFit="1" customWidth="1"/>
    <col min="13059" max="13059" width="34.7109375" style="254" customWidth="1"/>
    <col min="13060" max="13060" width="14.42578125" style="254" bestFit="1" customWidth="1"/>
    <col min="13061" max="13064" width="12" style="254" customWidth="1"/>
    <col min="13065" max="13065" width="11.140625" style="254" bestFit="1" customWidth="1"/>
    <col min="13066" max="13307" width="9.140625" style="254"/>
    <col min="13308" max="13308" width="4.7109375" style="254" customWidth="1"/>
    <col min="13309" max="13309" width="33.28515625" style="254" customWidth="1"/>
    <col min="13310" max="13310" width="10.140625" style="254" customWidth="1"/>
    <col min="13311" max="13311" width="5.42578125" style="254" bestFit="1" customWidth="1"/>
    <col min="13312" max="13312" width="13.5703125" style="254" customWidth="1"/>
    <col min="13313" max="13313" width="9.85546875" style="254" customWidth="1"/>
    <col min="13314" max="13314" width="9.28515625" style="254" bestFit="1" customWidth="1"/>
    <col min="13315" max="13315" width="34.7109375" style="254" customWidth="1"/>
    <col min="13316" max="13316" width="14.42578125" style="254" bestFit="1" customWidth="1"/>
    <col min="13317" max="13320" width="12" style="254" customWidth="1"/>
    <col min="13321" max="13321" width="11.140625" style="254" bestFit="1" customWidth="1"/>
    <col min="13322" max="13563" width="9.140625" style="254"/>
    <col min="13564" max="13564" width="4.7109375" style="254" customWidth="1"/>
    <col min="13565" max="13565" width="33.28515625" style="254" customWidth="1"/>
    <col min="13566" max="13566" width="10.140625" style="254" customWidth="1"/>
    <col min="13567" max="13567" width="5.42578125" style="254" bestFit="1" customWidth="1"/>
    <col min="13568" max="13568" width="13.5703125" style="254" customWidth="1"/>
    <col min="13569" max="13569" width="9.85546875" style="254" customWidth="1"/>
    <col min="13570" max="13570" width="9.28515625" style="254" bestFit="1" customWidth="1"/>
    <col min="13571" max="13571" width="34.7109375" style="254" customWidth="1"/>
    <col min="13572" max="13572" width="14.42578125" style="254" bestFit="1" customWidth="1"/>
    <col min="13573" max="13576" width="12" style="254" customWidth="1"/>
    <col min="13577" max="13577" width="11.140625" style="254" bestFit="1" customWidth="1"/>
    <col min="13578" max="13819" width="9.140625" style="254"/>
    <col min="13820" max="13820" width="4.7109375" style="254" customWidth="1"/>
    <col min="13821" max="13821" width="33.28515625" style="254" customWidth="1"/>
    <col min="13822" max="13822" width="10.140625" style="254" customWidth="1"/>
    <col min="13823" max="13823" width="5.42578125" style="254" bestFit="1" customWidth="1"/>
    <col min="13824" max="13824" width="13.5703125" style="254" customWidth="1"/>
    <col min="13825" max="13825" width="9.85546875" style="254" customWidth="1"/>
    <col min="13826" max="13826" width="9.28515625" style="254" bestFit="1" customWidth="1"/>
    <col min="13827" max="13827" width="34.7109375" style="254" customWidth="1"/>
    <col min="13828" max="13828" width="14.42578125" style="254" bestFit="1" customWidth="1"/>
    <col min="13829" max="13832" width="12" style="254" customWidth="1"/>
    <col min="13833" max="13833" width="11.140625" style="254" bestFit="1" customWidth="1"/>
    <col min="13834" max="14075" width="9.140625" style="254"/>
    <col min="14076" max="14076" width="4.7109375" style="254" customWidth="1"/>
    <col min="14077" max="14077" width="33.28515625" style="254" customWidth="1"/>
    <col min="14078" max="14078" width="10.140625" style="254" customWidth="1"/>
    <col min="14079" max="14079" width="5.42578125" style="254" bestFit="1" customWidth="1"/>
    <col min="14080" max="14080" width="13.5703125" style="254" customWidth="1"/>
    <col min="14081" max="14081" width="9.85546875" style="254" customWidth="1"/>
    <col min="14082" max="14082" width="9.28515625" style="254" bestFit="1" customWidth="1"/>
    <col min="14083" max="14083" width="34.7109375" style="254" customWidth="1"/>
    <col min="14084" max="14084" width="14.42578125" style="254" bestFit="1" customWidth="1"/>
    <col min="14085" max="14088" width="12" style="254" customWidth="1"/>
    <col min="14089" max="14089" width="11.140625" style="254" bestFit="1" customWidth="1"/>
    <col min="14090" max="14331" width="9.140625" style="254"/>
    <col min="14332" max="14332" width="4.7109375" style="254" customWidth="1"/>
    <col min="14333" max="14333" width="33.28515625" style="254" customWidth="1"/>
    <col min="14334" max="14334" width="10.140625" style="254" customWidth="1"/>
    <col min="14335" max="14335" width="5.42578125" style="254" bestFit="1" customWidth="1"/>
    <col min="14336" max="14336" width="13.5703125" style="254" customWidth="1"/>
    <col min="14337" max="14337" width="9.85546875" style="254" customWidth="1"/>
    <col min="14338" max="14338" width="9.28515625" style="254" bestFit="1" customWidth="1"/>
    <col min="14339" max="14339" width="34.7109375" style="254" customWidth="1"/>
    <col min="14340" max="14340" width="14.42578125" style="254" bestFit="1" customWidth="1"/>
    <col min="14341" max="14344" width="12" style="254" customWidth="1"/>
    <col min="14345" max="14345" width="11.140625" style="254" bestFit="1" customWidth="1"/>
    <col min="14346" max="14587" width="9.140625" style="254"/>
    <col min="14588" max="14588" width="4.7109375" style="254" customWidth="1"/>
    <col min="14589" max="14589" width="33.28515625" style="254" customWidth="1"/>
    <col min="14590" max="14590" width="10.140625" style="254" customWidth="1"/>
    <col min="14591" max="14591" width="5.42578125" style="254" bestFit="1" customWidth="1"/>
    <col min="14592" max="14592" width="13.5703125" style="254" customWidth="1"/>
    <col min="14593" max="14593" width="9.85546875" style="254" customWidth="1"/>
    <col min="14594" max="14594" width="9.28515625" style="254" bestFit="1" customWidth="1"/>
    <col min="14595" max="14595" width="34.7109375" style="254" customWidth="1"/>
    <col min="14596" max="14596" width="14.42578125" style="254" bestFit="1" customWidth="1"/>
    <col min="14597" max="14600" width="12" style="254" customWidth="1"/>
    <col min="14601" max="14601" width="11.140625" style="254" bestFit="1" customWidth="1"/>
    <col min="14602" max="14843" width="9.140625" style="254"/>
    <col min="14844" max="14844" width="4.7109375" style="254" customWidth="1"/>
    <col min="14845" max="14845" width="33.28515625" style="254" customWidth="1"/>
    <col min="14846" max="14846" width="10.140625" style="254" customWidth="1"/>
    <col min="14847" max="14847" width="5.42578125" style="254" bestFit="1" customWidth="1"/>
    <col min="14848" max="14848" width="13.5703125" style="254" customWidth="1"/>
    <col min="14849" max="14849" width="9.85546875" style="254" customWidth="1"/>
    <col min="14850" max="14850" width="9.28515625" style="254" bestFit="1" customWidth="1"/>
    <col min="14851" max="14851" width="34.7109375" style="254" customWidth="1"/>
    <col min="14852" max="14852" width="14.42578125" style="254" bestFit="1" customWidth="1"/>
    <col min="14853" max="14856" width="12" style="254" customWidth="1"/>
    <col min="14857" max="14857" width="11.140625" style="254" bestFit="1" customWidth="1"/>
    <col min="14858" max="15099" width="9.140625" style="254"/>
    <col min="15100" max="15100" width="4.7109375" style="254" customWidth="1"/>
    <col min="15101" max="15101" width="33.28515625" style="254" customWidth="1"/>
    <col min="15102" max="15102" width="10.140625" style="254" customWidth="1"/>
    <col min="15103" max="15103" width="5.42578125" style="254" bestFit="1" customWidth="1"/>
    <col min="15104" max="15104" width="13.5703125" style="254" customWidth="1"/>
    <col min="15105" max="15105" width="9.85546875" style="254" customWidth="1"/>
    <col min="15106" max="15106" width="9.28515625" style="254" bestFit="1" customWidth="1"/>
    <col min="15107" max="15107" width="34.7109375" style="254" customWidth="1"/>
    <col min="15108" max="15108" width="14.42578125" style="254" bestFit="1" customWidth="1"/>
    <col min="15109" max="15112" width="12" style="254" customWidth="1"/>
    <col min="15113" max="15113" width="11.140625" style="254" bestFit="1" customWidth="1"/>
    <col min="15114" max="15355" width="9.140625" style="254"/>
    <col min="15356" max="15356" width="4.7109375" style="254" customWidth="1"/>
    <col min="15357" max="15357" width="33.28515625" style="254" customWidth="1"/>
    <col min="15358" max="15358" width="10.140625" style="254" customWidth="1"/>
    <col min="15359" max="15359" width="5.42578125" style="254" bestFit="1" customWidth="1"/>
    <col min="15360" max="15360" width="13.5703125" style="254" customWidth="1"/>
    <col min="15361" max="15361" width="9.85546875" style="254" customWidth="1"/>
    <col min="15362" max="15362" width="9.28515625" style="254" bestFit="1" customWidth="1"/>
    <col min="15363" max="15363" width="34.7109375" style="254" customWidth="1"/>
    <col min="15364" max="15364" width="14.42578125" style="254" bestFit="1" customWidth="1"/>
    <col min="15365" max="15368" width="12" style="254" customWidth="1"/>
    <col min="15369" max="15369" width="11.140625" style="254" bestFit="1" customWidth="1"/>
    <col min="15370" max="15611" width="9.140625" style="254"/>
    <col min="15612" max="15612" width="4.7109375" style="254" customWidth="1"/>
    <col min="15613" max="15613" width="33.28515625" style="254" customWidth="1"/>
    <col min="15614" max="15614" width="10.140625" style="254" customWidth="1"/>
    <col min="15615" max="15615" width="5.42578125" style="254" bestFit="1" customWidth="1"/>
    <col min="15616" max="15616" width="13.5703125" style="254" customWidth="1"/>
    <col min="15617" max="15617" width="9.85546875" style="254" customWidth="1"/>
    <col min="15618" max="15618" width="9.28515625" style="254" bestFit="1" customWidth="1"/>
    <col min="15619" max="15619" width="34.7109375" style="254" customWidth="1"/>
    <col min="15620" max="15620" width="14.42578125" style="254" bestFit="1" customWidth="1"/>
    <col min="15621" max="15624" width="12" style="254" customWidth="1"/>
    <col min="15625" max="15625" width="11.140625" style="254" bestFit="1" customWidth="1"/>
    <col min="15626" max="15867" width="9.140625" style="254"/>
    <col min="15868" max="15868" width="4.7109375" style="254" customWidth="1"/>
    <col min="15869" max="15869" width="33.28515625" style="254" customWidth="1"/>
    <col min="15870" max="15870" width="10.140625" style="254" customWidth="1"/>
    <col min="15871" max="15871" width="5.42578125" style="254" bestFit="1" customWidth="1"/>
    <col min="15872" max="15872" width="13.5703125" style="254" customWidth="1"/>
    <col min="15873" max="15873" width="9.85546875" style="254" customWidth="1"/>
    <col min="15874" max="15874" width="9.28515625" style="254" bestFit="1" customWidth="1"/>
    <col min="15875" max="15875" width="34.7109375" style="254" customWidth="1"/>
    <col min="15876" max="15876" width="14.42578125" style="254" bestFit="1" customWidth="1"/>
    <col min="15877" max="15880" width="12" style="254" customWidth="1"/>
    <col min="15881" max="15881" width="11.140625" style="254" bestFit="1" customWidth="1"/>
    <col min="15882" max="16123" width="9.140625" style="254"/>
    <col min="16124" max="16124" width="4.7109375" style="254" customWidth="1"/>
    <col min="16125" max="16125" width="33.28515625" style="254" customWidth="1"/>
    <col min="16126" max="16126" width="10.140625" style="254" customWidth="1"/>
    <col min="16127" max="16127" width="5.42578125" style="254" bestFit="1" customWidth="1"/>
    <col min="16128" max="16128" width="13.5703125" style="254" customWidth="1"/>
    <col min="16129" max="16129" width="9.85546875" style="254" customWidth="1"/>
    <col min="16130" max="16130" width="9.28515625" style="254" bestFit="1" customWidth="1"/>
    <col min="16131" max="16131" width="34.7109375" style="254" customWidth="1"/>
    <col min="16132" max="16132" width="14.42578125" style="254" bestFit="1" customWidth="1"/>
    <col min="16133" max="16136" width="12" style="254" customWidth="1"/>
    <col min="16137" max="16137" width="11.140625" style="254" bestFit="1" customWidth="1"/>
    <col min="16138" max="16384" width="9.140625" style="254"/>
  </cols>
  <sheetData>
    <row r="1" spans="1:9" ht="33.75" customHeight="1">
      <c r="A1" s="747" t="s">
        <v>526</v>
      </c>
      <c r="B1" s="747"/>
      <c r="C1" s="747"/>
      <c r="D1" s="747"/>
      <c r="E1" s="747"/>
      <c r="F1" s="747"/>
      <c r="G1" s="747"/>
      <c r="H1" s="747"/>
      <c r="I1" s="747"/>
    </row>
    <row r="2" spans="1:9" ht="53.25" customHeight="1">
      <c r="A2" s="748" t="str">
        <f>'A1- Intake Arrange'!A2:I2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748"/>
      <c r="C2" s="748"/>
      <c r="D2" s="748"/>
      <c r="E2" s="748"/>
      <c r="F2" s="748"/>
      <c r="G2" s="748"/>
      <c r="H2" s="748"/>
      <c r="I2" s="748"/>
    </row>
    <row r="3" spans="1:9" ht="39.75" customHeight="1">
      <c r="A3" s="749" t="s">
        <v>515</v>
      </c>
      <c r="B3" s="749"/>
      <c r="C3" s="749"/>
      <c r="D3" s="749"/>
      <c r="E3" s="749"/>
      <c r="F3" s="749"/>
      <c r="G3" s="749"/>
      <c r="H3" s="749"/>
      <c r="I3" s="749"/>
    </row>
    <row r="4" spans="1:9" ht="24" customHeight="1">
      <c r="A4" s="745" t="s">
        <v>24</v>
      </c>
      <c r="B4" s="746" t="s">
        <v>25</v>
      </c>
      <c r="C4" s="746" t="s">
        <v>26</v>
      </c>
      <c r="D4" s="746"/>
      <c r="E4" s="750" t="s">
        <v>27</v>
      </c>
      <c r="F4" s="746" t="s">
        <v>28</v>
      </c>
      <c r="G4" s="751" t="s">
        <v>198</v>
      </c>
      <c r="H4" s="751"/>
      <c r="I4" s="751" t="s">
        <v>29</v>
      </c>
    </row>
    <row r="5" spans="1:9" ht="29.25" customHeight="1">
      <c r="A5" s="745"/>
      <c r="B5" s="746"/>
      <c r="C5" s="746"/>
      <c r="D5" s="746"/>
      <c r="E5" s="750"/>
      <c r="F5" s="746"/>
      <c r="G5" s="452" t="s">
        <v>199</v>
      </c>
      <c r="H5" s="452" t="s">
        <v>200</v>
      </c>
      <c r="I5" s="751"/>
    </row>
    <row r="6" spans="1:9" ht="76.5">
      <c r="A6" s="164">
        <v>1</v>
      </c>
      <c r="B6" s="87" t="s">
        <v>640</v>
      </c>
      <c r="C6" s="166"/>
      <c r="D6" s="167">
        <v>0</v>
      </c>
      <c r="E6" s="168" t="s">
        <v>124</v>
      </c>
      <c r="F6" s="168"/>
      <c r="G6" s="169"/>
      <c r="H6" s="169"/>
      <c r="I6" s="170"/>
    </row>
    <row r="7" spans="1:9" ht="35.25" customHeight="1">
      <c r="A7" s="171" t="s">
        <v>34</v>
      </c>
      <c r="B7" s="172" t="s">
        <v>56</v>
      </c>
      <c r="C7" s="173">
        <v>16.338999999999999</v>
      </c>
      <c r="D7" s="174" t="s">
        <v>35</v>
      </c>
      <c r="E7" s="175"/>
      <c r="F7" s="175" t="s">
        <v>36</v>
      </c>
      <c r="G7" s="176"/>
      <c r="H7" s="176"/>
      <c r="I7" s="177">
        <f>ROUND(C7*G7,2)</f>
        <v>0</v>
      </c>
    </row>
    <row r="8" spans="1:9" ht="80.25" customHeight="1">
      <c r="A8" s="171">
        <v>2</v>
      </c>
      <c r="B8" s="172" t="s">
        <v>244</v>
      </c>
      <c r="C8" s="173">
        <v>3.8130000000000002</v>
      </c>
      <c r="D8" s="174" t="s">
        <v>35</v>
      </c>
      <c r="E8" s="175" t="s">
        <v>33</v>
      </c>
      <c r="F8" s="175" t="s">
        <v>36</v>
      </c>
      <c r="G8" s="176"/>
      <c r="H8" s="176"/>
      <c r="I8" s="177">
        <f t="shared" ref="I8:I31" si="0">ROUND(C8*G8,2)</f>
        <v>0</v>
      </c>
    </row>
    <row r="9" spans="1:9" ht="120.75" customHeight="1">
      <c r="A9" s="171">
        <v>3</v>
      </c>
      <c r="B9" s="172" t="s">
        <v>245</v>
      </c>
      <c r="C9" s="173"/>
      <c r="D9" s="174"/>
      <c r="E9" s="175" t="s">
        <v>32</v>
      </c>
      <c r="F9" s="175"/>
      <c r="G9" s="176"/>
      <c r="H9" s="176"/>
      <c r="I9" s="177">
        <f t="shared" si="0"/>
        <v>0</v>
      </c>
    </row>
    <row r="10" spans="1:9" ht="40.5" customHeight="1">
      <c r="A10" s="171" t="s">
        <v>34</v>
      </c>
      <c r="B10" s="172" t="s">
        <v>201</v>
      </c>
      <c r="C10" s="173">
        <v>2.1269999999999998</v>
      </c>
      <c r="D10" s="174" t="s">
        <v>35</v>
      </c>
      <c r="E10" s="175"/>
      <c r="F10" s="175" t="s">
        <v>36</v>
      </c>
      <c r="G10" s="176"/>
      <c r="H10" s="176"/>
      <c r="I10" s="177">
        <f t="shared" si="0"/>
        <v>0</v>
      </c>
    </row>
    <row r="11" spans="1:9" ht="94.5" customHeight="1">
      <c r="A11" s="178">
        <v>4</v>
      </c>
      <c r="B11" s="179" t="s">
        <v>115</v>
      </c>
      <c r="C11" s="173">
        <v>3.9350000000000001</v>
      </c>
      <c r="D11" s="180" t="s">
        <v>35</v>
      </c>
      <c r="E11" s="181" t="s">
        <v>166</v>
      </c>
      <c r="F11" s="181" t="s">
        <v>36</v>
      </c>
      <c r="G11" s="177"/>
      <c r="H11" s="176"/>
      <c r="I11" s="177">
        <f t="shared" si="0"/>
        <v>0</v>
      </c>
    </row>
    <row r="12" spans="1:9" ht="92.25" customHeight="1">
      <c r="A12" s="178">
        <v>5</v>
      </c>
      <c r="B12" s="179" t="s">
        <v>246</v>
      </c>
      <c r="C12" s="173"/>
      <c r="D12" s="180"/>
      <c r="E12" s="181" t="s">
        <v>181</v>
      </c>
      <c r="F12" s="181"/>
      <c r="G12" s="177"/>
      <c r="H12" s="176"/>
      <c r="I12" s="177">
        <f t="shared" si="0"/>
        <v>0</v>
      </c>
    </row>
    <row r="13" spans="1:9" ht="38.25" customHeight="1">
      <c r="A13" s="178" t="s">
        <v>34</v>
      </c>
      <c r="B13" s="182" t="s">
        <v>208</v>
      </c>
      <c r="C13" s="173">
        <v>9.5570000000000004</v>
      </c>
      <c r="D13" s="180" t="s">
        <v>31</v>
      </c>
      <c r="E13" s="181"/>
      <c r="F13" s="181" t="s">
        <v>36</v>
      </c>
      <c r="G13" s="177"/>
      <c r="H13" s="176"/>
      <c r="I13" s="177">
        <f t="shared" si="0"/>
        <v>0</v>
      </c>
    </row>
    <row r="14" spans="1:9" ht="44.25" customHeight="1">
      <c r="A14" s="178" t="s">
        <v>37</v>
      </c>
      <c r="B14" s="182" t="s">
        <v>182</v>
      </c>
      <c r="C14" s="173">
        <v>9.1709999999999994</v>
      </c>
      <c r="D14" s="180" t="s">
        <v>31</v>
      </c>
      <c r="E14" s="183"/>
      <c r="F14" s="181" t="s">
        <v>36</v>
      </c>
      <c r="G14" s="177"/>
      <c r="H14" s="176"/>
      <c r="I14" s="177">
        <f t="shared" si="0"/>
        <v>0</v>
      </c>
    </row>
    <row r="15" spans="1:9" ht="168.75" customHeight="1">
      <c r="A15" s="171">
        <v>6</v>
      </c>
      <c r="B15" s="184" t="s">
        <v>247</v>
      </c>
      <c r="C15" s="173"/>
      <c r="D15" s="174"/>
      <c r="E15" s="175" t="s">
        <v>202</v>
      </c>
      <c r="F15" s="175"/>
      <c r="G15" s="176"/>
      <c r="H15" s="176"/>
      <c r="I15" s="177">
        <f t="shared" si="0"/>
        <v>0</v>
      </c>
    </row>
    <row r="16" spans="1:9" ht="31.5" customHeight="1">
      <c r="A16" s="171" t="s">
        <v>34</v>
      </c>
      <c r="B16" s="172" t="s">
        <v>38</v>
      </c>
      <c r="C16" s="173">
        <v>2.7410000000000001</v>
      </c>
      <c r="D16" s="174" t="s">
        <v>35</v>
      </c>
      <c r="E16" s="175"/>
      <c r="F16" s="175" t="s">
        <v>36</v>
      </c>
      <c r="G16" s="176"/>
      <c r="H16" s="176"/>
      <c r="I16" s="177">
        <f t="shared" si="0"/>
        <v>0</v>
      </c>
    </row>
    <row r="17" spans="1:10" ht="165.75">
      <c r="A17" s="171">
        <v>7</v>
      </c>
      <c r="B17" s="172" t="s">
        <v>57</v>
      </c>
      <c r="C17" s="173"/>
      <c r="D17" s="174"/>
      <c r="E17" s="175" t="s">
        <v>58</v>
      </c>
      <c r="F17" s="175"/>
      <c r="G17" s="176"/>
      <c r="H17" s="176"/>
      <c r="I17" s="177">
        <f t="shared" si="0"/>
        <v>0</v>
      </c>
    </row>
    <row r="18" spans="1:10" ht="49.5" customHeight="1">
      <c r="A18" s="171" t="s">
        <v>34</v>
      </c>
      <c r="B18" s="172" t="s">
        <v>155</v>
      </c>
      <c r="C18" s="173">
        <v>23.774999999999999</v>
      </c>
      <c r="D18" s="174" t="s">
        <v>40</v>
      </c>
      <c r="E18" s="175"/>
      <c r="F18" s="175" t="s">
        <v>59</v>
      </c>
      <c r="G18" s="176"/>
      <c r="H18" s="176"/>
      <c r="I18" s="177">
        <f t="shared" si="0"/>
        <v>0</v>
      </c>
    </row>
    <row r="19" spans="1:10" ht="90.75" customHeight="1">
      <c r="A19" s="178">
        <v>8</v>
      </c>
      <c r="B19" s="179" t="s">
        <v>125</v>
      </c>
      <c r="C19" s="173">
        <f>ROUND(1.65*1.1/1.15,3)</f>
        <v>1.5780000000000001</v>
      </c>
      <c r="D19" s="174" t="s">
        <v>43</v>
      </c>
      <c r="E19" s="181" t="s">
        <v>110</v>
      </c>
      <c r="F19" s="181" t="s">
        <v>126</v>
      </c>
      <c r="G19" s="177"/>
      <c r="H19" s="176"/>
      <c r="I19" s="177">
        <f t="shared" si="0"/>
        <v>0</v>
      </c>
      <c r="J19" s="451">
        <f>12935.67-I19</f>
        <v>12935.67</v>
      </c>
    </row>
    <row r="20" spans="1:10" s="253" customFormat="1" ht="109.5" customHeight="1">
      <c r="A20" s="72">
        <v>9</v>
      </c>
      <c r="B20" s="71" t="s">
        <v>713</v>
      </c>
      <c r="C20" s="173">
        <v>12</v>
      </c>
      <c r="D20" s="222" t="s">
        <v>40</v>
      </c>
      <c r="E20" s="72" t="s">
        <v>220</v>
      </c>
      <c r="F20" s="72" t="s">
        <v>59</v>
      </c>
      <c r="G20" s="223"/>
      <c r="H20" s="224"/>
      <c r="I20" s="177">
        <f t="shared" si="0"/>
        <v>0</v>
      </c>
    </row>
    <row r="21" spans="1:10" ht="84.75" customHeight="1">
      <c r="A21" s="178">
        <v>10</v>
      </c>
      <c r="B21" s="184" t="s">
        <v>248</v>
      </c>
      <c r="C21" s="173">
        <v>100.33199999999999</v>
      </c>
      <c r="D21" s="185" t="s">
        <v>40</v>
      </c>
      <c r="E21" s="181" t="s">
        <v>183</v>
      </c>
      <c r="F21" s="181" t="s">
        <v>59</v>
      </c>
      <c r="G21" s="177"/>
      <c r="H21" s="176"/>
      <c r="I21" s="177">
        <f t="shared" si="0"/>
        <v>0</v>
      </c>
    </row>
    <row r="22" spans="1:10" ht="79.5" customHeight="1">
      <c r="A22" s="178">
        <v>11</v>
      </c>
      <c r="B22" s="184" t="s">
        <v>249</v>
      </c>
      <c r="C22" s="173">
        <v>12</v>
      </c>
      <c r="D22" s="185" t="s">
        <v>40</v>
      </c>
      <c r="E22" s="181" t="s">
        <v>183</v>
      </c>
      <c r="F22" s="181" t="s">
        <v>59</v>
      </c>
      <c r="G22" s="177"/>
      <c r="H22" s="176"/>
      <c r="I22" s="177">
        <f t="shared" si="0"/>
        <v>0</v>
      </c>
    </row>
    <row r="23" spans="1:10" ht="155.25" customHeight="1">
      <c r="A23" s="178">
        <v>12</v>
      </c>
      <c r="B23" s="179" t="s">
        <v>184</v>
      </c>
      <c r="C23" s="173">
        <v>1.3640000000000001</v>
      </c>
      <c r="D23" s="186" t="s">
        <v>35</v>
      </c>
      <c r="E23" s="181" t="s">
        <v>185</v>
      </c>
      <c r="F23" s="181" t="s">
        <v>36</v>
      </c>
      <c r="G23" s="177"/>
      <c r="H23" s="176"/>
      <c r="I23" s="177">
        <f t="shared" si="0"/>
        <v>0</v>
      </c>
    </row>
    <row r="24" spans="1:10" ht="152.25" customHeight="1">
      <c r="A24" s="178">
        <v>13</v>
      </c>
      <c r="B24" s="179" t="s">
        <v>714</v>
      </c>
      <c r="C24" s="173">
        <v>17.056000000000001</v>
      </c>
      <c r="D24" s="186" t="s">
        <v>186</v>
      </c>
      <c r="E24" s="181" t="s">
        <v>187</v>
      </c>
      <c r="F24" s="181" t="s">
        <v>59</v>
      </c>
      <c r="G24" s="177"/>
      <c r="H24" s="176"/>
      <c r="I24" s="177">
        <f t="shared" si="0"/>
        <v>0</v>
      </c>
    </row>
    <row r="25" spans="1:10" ht="213" customHeight="1">
      <c r="A25" s="171">
        <v>14</v>
      </c>
      <c r="B25" s="187" t="s">
        <v>251</v>
      </c>
      <c r="C25" s="173"/>
      <c r="D25" s="188"/>
      <c r="E25" s="175" t="s">
        <v>188</v>
      </c>
      <c r="F25" s="175"/>
      <c r="G25" s="189"/>
      <c r="H25" s="176"/>
      <c r="I25" s="177">
        <f t="shared" si="0"/>
        <v>0</v>
      </c>
    </row>
    <row r="26" spans="1:10" ht="38.25" customHeight="1">
      <c r="A26" s="171" t="s">
        <v>34</v>
      </c>
      <c r="B26" s="187" t="s">
        <v>204</v>
      </c>
      <c r="C26" s="173">
        <v>1</v>
      </c>
      <c r="D26" s="188" t="s">
        <v>45</v>
      </c>
      <c r="E26" s="175"/>
      <c r="F26" s="175" t="s">
        <v>47</v>
      </c>
      <c r="G26" s="189"/>
      <c r="H26" s="176"/>
      <c r="I26" s="177">
        <f t="shared" si="0"/>
        <v>0</v>
      </c>
    </row>
    <row r="27" spans="1:10" ht="31.5" customHeight="1">
      <c r="A27" s="171" t="s">
        <v>37</v>
      </c>
      <c r="B27" s="187" t="s">
        <v>203</v>
      </c>
      <c r="C27" s="173">
        <v>2</v>
      </c>
      <c r="D27" s="188" t="s">
        <v>62</v>
      </c>
      <c r="E27" s="175"/>
      <c r="F27" s="175" t="s">
        <v>47</v>
      </c>
      <c r="G27" s="189"/>
      <c r="H27" s="176"/>
      <c r="I27" s="177">
        <f t="shared" si="0"/>
        <v>0</v>
      </c>
    </row>
    <row r="28" spans="1:10" ht="85.5" customHeight="1">
      <c r="A28" s="178">
        <v>15</v>
      </c>
      <c r="B28" s="187" t="s">
        <v>209</v>
      </c>
      <c r="C28" s="173">
        <v>53.064</v>
      </c>
      <c r="D28" s="185" t="s">
        <v>40</v>
      </c>
      <c r="E28" s="181" t="s">
        <v>205</v>
      </c>
      <c r="F28" s="181" t="s">
        <v>59</v>
      </c>
      <c r="G28" s="177"/>
      <c r="H28" s="176"/>
      <c r="I28" s="177">
        <f t="shared" si="0"/>
        <v>0</v>
      </c>
    </row>
    <row r="29" spans="1:10" ht="124.5" customHeight="1">
      <c r="A29" s="178">
        <v>16</v>
      </c>
      <c r="B29" s="187" t="s">
        <v>206</v>
      </c>
      <c r="C29" s="173">
        <v>60.018000000000001</v>
      </c>
      <c r="D29" s="185" t="s">
        <v>40</v>
      </c>
      <c r="E29" s="288" t="s">
        <v>252</v>
      </c>
      <c r="F29" s="181" t="s">
        <v>59</v>
      </c>
      <c r="G29" s="177"/>
      <c r="H29" s="176"/>
      <c r="I29" s="177">
        <f t="shared" si="0"/>
        <v>0</v>
      </c>
    </row>
    <row r="30" spans="1:10" s="271" customFormat="1" ht="86.25" customHeight="1">
      <c r="A30" s="267">
        <v>17</v>
      </c>
      <c r="B30" s="179" t="s">
        <v>629</v>
      </c>
      <c r="C30" s="173">
        <v>1</v>
      </c>
      <c r="D30" s="250" t="s">
        <v>45</v>
      </c>
      <c r="E30" s="125" t="s">
        <v>127</v>
      </c>
      <c r="F30" s="125" t="s">
        <v>47</v>
      </c>
      <c r="G30" s="270"/>
      <c r="H30" s="268"/>
      <c r="I30" s="177">
        <f t="shared" si="0"/>
        <v>0</v>
      </c>
    </row>
    <row r="31" spans="1:10" ht="123" customHeight="1">
      <c r="A31" s="171">
        <v>18</v>
      </c>
      <c r="B31" s="179" t="s">
        <v>189</v>
      </c>
      <c r="C31" s="173">
        <v>2</v>
      </c>
      <c r="D31" s="174" t="s">
        <v>135</v>
      </c>
      <c r="E31" s="175" t="s">
        <v>77</v>
      </c>
      <c r="F31" s="175" t="s">
        <v>59</v>
      </c>
      <c r="G31" s="176"/>
      <c r="H31" s="176"/>
      <c r="I31" s="177">
        <f t="shared" si="0"/>
        <v>0</v>
      </c>
    </row>
    <row r="32" spans="1:10" ht="24" customHeight="1">
      <c r="A32" s="337"/>
      <c r="B32" s="190" t="s">
        <v>30</v>
      </c>
      <c r="C32" s="191"/>
      <c r="D32" s="192"/>
      <c r="E32" s="193"/>
      <c r="F32" s="194"/>
      <c r="G32" s="194"/>
      <c r="H32" s="194"/>
      <c r="I32" s="195">
        <f>SUM(I6:I31)</f>
        <v>0</v>
      </c>
    </row>
    <row r="33" spans="1:9">
      <c r="A33" s="254"/>
      <c r="B33" s="254"/>
      <c r="C33" s="254"/>
      <c r="D33" s="254"/>
      <c r="E33" s="254"/>
      <c r="F33" s="254"/>
      <c r="G33" s="254"/>
      <c r="H33" s="254"/>
    </row>
    <row r="34" spans="1:9">
      <c r="A34" s="254"/>
      <c r="B34" s="254"/>
      <c r="C34" s="254"/>
      <c r="D34" s="254"/>
      <c r="E34" s="254"/>
      <c r="F34" s="254"/>
      <c r="G34" s="254"/>
      <c r="H34" s="254"/>
      <c r="I34" s="197"/>
    </row>
    <row r="35" spans="1:9">
      <c r="A35" s="254"/>
      <c r="B35" s="254"/>
      <c r="C35" s="254"/>
      <c r="D35" s="254"/>
      <c r="E35" s="254"/>
      <c r="F35" s="254"/>
      <c r="G35" s="254"/>
      <c r="I35" s="197"/>
    </row>
    <row r="36" spans="1:9">
      <c r="A36" s="254"/>
      <c r="B36" s="254"/>
      <c r="C36" s="254"/>
      <c r="D36" s="254"/>
      <c r="E36" s="254"/>
      <c r="F36" s="254"/>
      <c r="G36" s="254"/>
      <c r="I36" s="197"/>
    </row>
  </sheetData>
  <mergeCells count="10">
    <mergeCell ref="A4:A5"/>
    <mergeCell ref="B4:B5"/>
    <mergeCell ref="A1:I1"/>
    <mergeCell ref="A2:I2"/>
    <mergeCell ref="A3:I3"/>
    <mergeCell ref="C4:D5"/>
    <mergeCell ref="E4:E5"/>
    <mergeCell ref="F4:F5"/>
    <mergeCell ref="G4:H4"/>
    <mergeCell ref="I4:I5"/>
  </mergeCells>
  <pageMargins left="0.86614173228346458" right="0.23622047244094491" top="0.70866141732283472" bottom="0.98" header="0.35433070866141736" footer="0.62992125984251968"/>
  <pageSetup paperSize="9" orientation="landscape" r:id="rId1"/>
  <headerFooter>
    <oddHeader>&amp;RWSIS to Thenkarai - Sothuparai</oddHeader>
    <oddFooter>&amp;LCONTRACTOR&amp;C&amp;P&amp;RSd/-Chief Engineer,TWAD,Madurai</oddFooter>
  </headerFooter>
</worksheet>
</file>

<file path=xl/worksheets/sheet22.xml><?xml version="1.0" encoding="utf-8"?>
<worksheet xmlns="http://schemas.openxmlformats.org/spreadsheetml/2006/main" xmlns:r="http://schemas.openxmlformats.org/officeDocument/2006/relationships">
  <sheetPr codeName="Sheet28">
    <tabColor rgb="FFFF0000"/>
  </sheetPr>
  <dimension ref="A1:IB29"/>
  <sheetViews>
    <sheetView showZeros="0" view="pageBreakPreview" zoomScaleSheetLayoutView="100" workbookViewId="0">
      <selection activeCell="B9" sqref="B9"/>
    </sheetView>
  </sheetViews>
  <sheetFormatPr defaultRowHeight="15"/>
  <cols>
    <col min="1" max="1" width="4.7109375" style="198" customWidth="1"/>
    <col min="2" max="2" width="34" style="199" customWidth="1"/>
    <col min="3" max="3" width="10.140625" style="196" customWidth="1"/>
    <col min="4" max="4" width="5.42578125" style="196" bestFit="1" customWidth="1"/>
    <col min="5" max="5" width="13.5703125" style="198" customWidth="1"/>
    <col min="6" max="6" width="9.85546875" style="198" customWidth="1"/>
    <col min="7" max="7" width="9.28515625" style="196" bestFit="1" customWidth="1"/>
    <col min="8" max="8" width="28.85546875" style="196" customWidth="1"/>
    <col min="9" max="9" width="14.42578125" style="196" bestFit="1" customWidth="1"/>
    <col min="10" max="246" width="9.140625" style="254"/>
    <col min="247" max="247" width="4.7109375" style="254" customWidth="1"/>
    <col min="248" max="248" width="33.28515625" style="254" customWidth="1"/>
    <col min="249" max="249" width="10.140625" style="254" customWidth="1"/>
    <col min="250" max="250" width="5.42578125" style="254" bestFit="1" customWidth="1"/>
    <col min="251" max="251" width="13.5703125" style="254" customWidth="1"/>
    <col min="252" max="252" width="9.85546875" style="254" customWidth="1"/>
    <col min="253" max="253" width="9.28515625" style="254" bestFit="1" customWidth="1"/>
    <col min="254" max="254" width="34.7109375" style="254" customWidth="1"/>
    <col min="255" max="255" width="14.42578125" style="254" bestFit="1" customWidth="1"/>
    <col min="256" max="259" width="12" style="254" customWidth="1"/>
    <col min="260" max="260" width="11.140625" style="254" bestFit="1" customWidth="1"/>
    <col min="261" max="502" width="9.140625" style="254"/>
    <col min="503" max="503" width="4.7109375" style="254" customWidth="1"/>
    <col min="504" max="504" width="33.28515625" style="254" customWidth="1"/>
    <col min="505" max="505" width="10.140625" style="254" customWidth="1"/>
    <col min="506" max="506" width="5.42578125" style="254" bestFit="1" customWidth="1"/>
    <col min="507" max="507" width="13.5703125" style="254" customWidth="1"/>
    <col min="508" max="508" width="9.85546875" style="254" customWidth="1"/>
    <col min="509" max="509" width="9.28515625" style="254" bestFit="1" customWidth="1"/>
    <col min="510" max="510" width="34.7109375" style="254" customWidth="1"/>
    <col min="511" max="511" width="14.42578125" style="254" bestFit="1" customWidth="1"/>
    <col min="512" max="515" width="12" style="254" customWidth="1"/>
    <col min="516" max="516" width="11.140625" style="254" bestFit="1" customWidth="1"/>
    <col min="517" max="758" width="9.140625" style="254"/>
    <col min="759" max="759" width="4.7109375" style="254" customWidth="1"/>
    <col min="760" max="760" width="33.28515625" style="254" customWidth="1"/>
    <col min="761" max="761" width="10.140625" style="254" customWidth="1"/>
    <col min="762" max="762" width="5.42578125" style="254" bestFit="1" customWidth="1"/>
    <col min="763" max="763" width="13.5703125" style="254" customWidth="1"/>
    <col min="764" max="764" width="9.85546875" style="254" customWidth="1"/>
    <col min="765" max="765" width="9.28515625" style="254" bestFit="1" customWidth="1"/>
    <col min="766" max="766" width="34.7109375" style="254" customWidth="1"/>
    <col min="767" max="767" width="14.42578125" style="254" bestFit="1" customWidth="1"/>
    <col min="768" max="771" width="12" style="254" customWidth="1"/>
    <col min="772" max="772" width="11.140625" style="254" bestFit="1" customWidth="1"/>
    <col min="773" max="1014" width="9.140625" style="254"/>
    <col min="1015" max="1015" width="4.7109375" style="254" customWidth="1"/>
    <col min="1016" max="1016" width="33.28515625" style="254" customWidth="1"/>
    <col min="1017" max="1017" width="10.140625" style="254" customWidth="1"/>
    <col min="1018" max="1018" width="5.42578125" style="254" bestFit="1" customWidth="1"/>
    <col min="1019" max="1019" width="13.5703125" style="254" customWidth="1"/>
    <col min="1020" max="1020" width="9.85546875" style="254" customWidth="1"/>
    <col min="1021" max="1021" width="9.28515625" style="254" bestFit="1" customWidth="1"/>
    <col min="1022" max="1022" width="34.7109375" style="254" customWidth="1"/>
    <col min="1023" max="1023" width="14.42578125" style="254" bestFit="1" customWidth="1"/>
    <col min="1024" max="1027" width="12" style="254" customWidth="1"/>
    <col min="1028" max="1028" width="11.140625" style="254" bestFit="1" customWidth="1"/>
    <col min="1029" max="1270" width="9.140625" style="254"/>
    <col min="1271" max="1271" width="4.7109375" style="254" customWidth="1"/>
    <col min="1272" max="1272" width="33.28515625" style="254" customWidth="1"/>
    <col min="1273" max="1273" width="10.140625" style="254" customWidth="1"/>
    <col min="1274" max="1274" width="5.42578125" style="254" bestFit="1" customWidth="1"/>
    <col min="1275" max="1275" width="13.5703125" style="254" customWidth="1"/>
    <col min="1276" max="1276" width="9.85546875" style="254" customWidth="1"/>
    <col min="1277" max="1277" width="9.28515625" style="254" bestFit="1" customWidth="1"/>
    <col min="1278" max="1278" width="34.7109375" style="254" customWidth="1"/>
    <col min="1279" max="1279" width="14.42578125" style="254" bestFit="1" customWidth="1"/>
    <col min="1280" max="1283" width="12" style="254" customWidth="1"/>
    <col min="1284" max="1284" width="11.140625" style="254" bestFit="1" customWidth="1"/>
    <col min="1285" max="1526" width="9.140625" style="254"/>
    <col min="1527" max="1527" width="4.7109375" style="254" customWidth="1"/>
    <col min="1528" max="1528" width="33.28515625" style="254" customWidth="1"/>
    <col min="1529" max="1529" width="10.140625" style="254" customWidth="1"/>
    <col min="1530" max="1530" width="5.42578125" style="254" bestFit="1" customWidth="1"/>
    <col min="1531" max="1531" width="13.5703125" style="254" customWidth="1"/>
    <col min="1532" max="1532" width="9.85546875" style="254" customWidth="1"/>
    <col min="1533" max="1533" width="9.28515625" style="254" bestFit="1" customWidth="1"/>
    <col min="1534" max="1534" width="34.7109375" style="254" customWidth="1"/>
    <col min="1535" max="1535" width="14.42578125" style="254" bestFit="1" customWidth="1"/>
    <col min="1536" max="1539" width="12" style="254" customWidth="1"/>
    <col min="1540" max="1540" width="11.140625" style="254" bestFit="1" customWidth="1"/>
    <col min="1541" max="1782" width="9.140625" style="254"/>
    <col min="1783" max="1783" width="4.7109375" style="254" customWidth="1"/>
    <col min="1784" max="1784" width="33.28515625" style="254" customWidth="1"/>
    <col min="1785" max="1785" width="10.140625" style="254" customWidth="1"/>
    <col min="1786" max="1786" width="5.42578125" style="254" bestFit="1" customWidth="1"/>
    <col min="1787" max="1787" width="13.5703125" style="254" customWidth="1"/>
    <col min="1788" max="1788" width="9.85546875" style="254" customWidth="1"/>
    <col min="1789" max="1789" width="9.28515625" style="254" bestFit="1" customWidth="1"/>
    <col min="1790" max="1790" width="34.7109375" style="254" customWidth="1"/>
    <col min="1791" max="1791" width="14.42578125" style="254" bestFit="1" customWidth="1"/>
    <col min="1792" max="1795" width="12" style="254" customWidth="1"/>
    <col min="1796" max="1796" width="11.140625" style="254" bestFit="1" customWidth="1"/>
    <col min="1797" max="2038" width="9.140625" style="254"/>
    <col min="2039" max="2039" width="4.7109375" style="254" customWidth="1"/>
    <col min="2040" max="2040" width="33.28515625" style="254" customWidth="1"/>
    <col min="2041" max="2041" width="10.140625" style="254" customWidth="1"/>
    <col min="2042" max="2042" width="5.42578125" style="254" bestFit="1" customWidth="1"/>
    <col min="2043" max="2043" width="13.5703125" style="254" customWidth="1"/>
    <col min="2044" max="2044" width="9.85546875" style="254" customWidth="1"/>
    <col min="2045" max="2045" width="9.28515625" style="254" bestFit="1" customWidth="1"/>
    <col min="2046" max="2046" width="34.7109375" style="254" customWidth="1"/>
    <col min="2047" max="2047" width="14.42578125" style="254" bestFit="1" customWidth="1"/>
    <col min="2048" max="2051" width="12" style="254" customWidth="1"/>
    <col min="2052" max="2052" width="11.140625" style="254" bestFit="1" customWidth="1"/>
    <col min="2053" max="2294" width="9.140625" style="254"/>
    <col min="2295" max="2295" width="4.7109375" style="254" customWidth="1"/>
    <col min="2296" max="2296" width="33.28515625" style="254" customWidth="1"/>
    <col min="2297" max="2297" width="10.140625" style="254" customWidth="1"/>
    <col min="2298" max="2298" width="5.42578125" style="254" bestFit="1" customWidth="1"/>
    <col min="2299" max="2299" width="13.5703125" style="254" customWidth="1"/>
    <col min="2300" max="2300" width="9.85546875" style="254" customWidth="1"/>
    <col min="2301" max="2301" width="9.28515625" style="254" bestFit="1" customWidth="1"/>
    <col min="2302" max="2302" width="34.7109375" style="254" customWidth="1"/>
    <col min="2303" max="2303" width="14.42578125" style="254" bestFit="1" customWidth="1"/>
    <col min="2304" max="2307" width="12" style="254" customWidth="1"/>
    <col min="2308" max="2308" width="11.140625" style="254" bestFit="1" customWidth="1"/>
    <col min="2309" max="2550" width="9.140625" style="254"/>
    <col min="2551" max="2551" width="4.7109375" style="254" customWidth="1"/>
    <col min="2552" max="2552" width="33.28515625" style="254" customWidth="1"/>
    <col min="2553" max="2553" width="10.140625" style="254" customWidth="1"/>
    <col min="2554" max="2554" width="5.42578125" style="254" bestFit="1" customWidth="1"/>
    <col min="2555" max="2555" width="13.5703125" style="254" customWidth="1"/>
    <col min="2556" max="2556" width="9.85546875" style="254" customWidth="1"/>
    <col min="2557" max="2557" width="9.28515625" style="254" bestFit="1" customWidth="1"/>
    <col min="2558" max="2558" width="34.7109375" style="254" customWidth="1"/>
    <col min="2559" max="2559" width="14.42578125" style="254" bestFit="1" customWidth="1"/>
    <col min="2560" max="2563" width="12" style="254" customWidth="1"/>
    <col min="2564" max="2564" width="11.140625" style="254" bestFit="1" customWidth="1"/>
    <col min="2565" max="2806" width="9.140625" style="254"/>
    <col min="2807" max="2807" width="4.7109375" style="254" customWidth="1"/>
    <col min="2808" max="2808" width="33.28515625" style="254" customWidth="1"/>
    <col min="2809" max="2809" width="10.140625" style="254" customWidth="1"/>
    <col min="2810" max="2810" width="5.42578125" style="254" bestFit="1" customWidth="1"/>
    <col min="2811" max="2811" width="13.5703125" style="254" customWidth="1"/>
    <col min="2812" max="2812" width="9.85546875" style="254" customWidth="1"/>
    <col min="2813" max="2813" width="9.28515625" style="254" bestFit="1" customWidth="1"/>
    <col min="2814" max="2814" width="34.7109375" style="254" customWidth="1"/>
    <col min="2815" max="2815" width="14.42578125" style="254" bestFit="1" customWidth="1"/>
    <col min="2816" max="2819" width="12" style="254" customWidth="1"/>
    <col min="2820" max="2820" width="11.140625" style="254" bestFit="1" customWidth="1"/>
    <col min="2821" max="3062" width="9.140625" style="254"/>
    <col min="3063" max="3063" width="4.7109375" style="254" customWidth="1"/>
    <col min="3064" max="3064" width="33.28515625" style="254" customWidth="1"/>
    <col min="3065" max="3065" width="10.140625" style="254" customWidth="1"/>
    <col min="3066" max="3066" width="5.42578125" style="254" bestFit="1" customWidth="1"/>
    <col min="3067" max="3067" width="13.5703125" style="254" customWidth="1"/>
    <col min="3068" max="3068" width="9.85546875" style="254" customWidth="1"/>
    <col min="3069" max="3069" width="9.28515625" style="254" bestFit="1" customWidth="1"/>
    <col min="3070" max="3070" width="34.7109375" style="254" customWidth="1"/>
    <col min="3071" max="3071" width="14.42578125" style="254" bestFit="1" customWidth="1"/>
    <col min="3072" max="3075" width="12" style="254" customWidth="1"/>
    <col min="3076" max="3076" width="11.140625" style="254" bestFit="1" customWidth="1"/>
    <col min="3077" max="3318" width="9.140625" style="254"/>
    <col min="3319" max="3319" width="4.7109375" style="254" customWidth="1"/>
    <col min="3320" max="3320" width="33.28515625" style="254" customWidth="1"/>
    <col min="3321" max="3321" width="10.140625" style="254" customWidth="1"/>
    <col min="3322" max="3322" width="5.42578125" style="254" bestFit="1" customWidth="1"/>
    <col min="3323" max="3323" width="13.5703125" style="254" customWidth="1"/>
    <col min="3324" max="3324" width="9.85546875" style="254" customWidth="1"/>
    <col min="3325" max="3325" width="9.28515625" style="254" bestFit="1" customWidth="1"/>
    <col min="3326" max="3326" width="34.7109375" style="254" customWidth="1"/>
    <col min="3327" max="3327" width="14.42578125" style="254" bestFit="1" customWidth="1"/>
    <col min="3328" max="3331" width="12" style="254" customWidth="1"/>
    <col min="3332" max="3332" width="11.140625" style="254" bestFit="1" customWidth="1"/>
    <col min="3333" max="3574" width="9.140625" style="254"/>
    <col min="3575" max="3575" width="4.7109375" style="254" customWidth="1"/>
    <col min="3576" max="3576" width="33.28515625" style="254" customWidth="1"/>
    <col min="3577" max="3577" width="10.140625" style="254" customWidth="1"/>
    <col min="3578" max="3578" width="5.42578125" style="254" bestFit="1" customWidth="1"/>
    <col min="3579" max="3579" width="13.5703125" style="254" customWidth="1"/>
    <col min="3580" max="3580" width="9.85546875" style="254" customWidth="1"/>
    <col min="3581" max="3581" width="9.28515625" style="254" bestFit="1" customWidth="1"/>
    <col min="3582" max="3582" width="34.7109375" style="254" customWidth="1"/>
    <col min="3583" max="3583" width="14.42578125" style="254" bestFit="1" customWidth="1"/>
    <col min="3584" max="3587" width="12" style="254" customWidth="1"/>
    <col min="3588" max="3588" width="11.140625" style="254" bestFit="1" customWidth="1"/>
    <col min="3589" max="3830" width="9.140625" style="254"/>
    <col min="3831" max="3831" width="4.7109375" style="254" customWidth="1"/>
    <col min="3832" max="3832" width="33.28515625" style="254" customWidth="1"/>
    <col min="3833" max="3833" width="10.140625" style="254" customWidth="1"/>
    <col min="3834" max="3834" width="5.42578125" style="254" bestFit="1" customWidth="1"/>
    <col min="3835" max="3835" width="13.5703125" style="254" customWidth="1"/>
    <col min="3836" max="3836" width="9.85546875" style="254" customWidth="1"/>
    <col min="3837" max="3837" width="9.28515625" style="254" bestFit="1" customWidth="1"/>
    <col min="3838" max="3838" width="34.7109375" style="254" customWidth="1"/>
    <col min="3839" max="3839" width="14.42578125" style="254" bestFit="1" customWidth="1"/>
    <col min="3840" max="3843" width="12" style="254" customWidth="1"/>
    <col min="3844" max="3844" width="11.140625" style="254" bestFit="1" customWidth="1"/>
    <col min="3845" max="4086" width="9.140625" style="254"/>
    <col min="4087" max="4087" width="4.7109375" style="254" customWidth="1"/>
    <col min="4088" max="4088" width="33.28515625" style="254" customWidth="1"/>
    <col min="4089" max="4089" width="10.140625" style="254" customWidth="1"/>
    <col min="4090" max="4090" width="5.42578125" style="254" bestFit="1" customWidth="1"/>
    <col min="4091" max="4091" width="13.5703125" style="254" customWidth="1"/>
    <col min="4092" max="4092" width="9.85546875" style="254" customWidth="1"/>
    <col min="4093" max="4093" width="9.28515625" style="254" bestFit="1" customWidth="1"/>
    <col min="4094" max="4094" width="34.7109375" style="254" customWidth="1"/>
    <col min="4095" max="4095" width="14.42578125" style="254" bestFit="1" customWidth="1"/>
    <col min="4096" max="4099" width="12" style="254" customWidth="1"/>
    <col min="4100" max="4100" width="11.140625" style="254" bestFit="1" customWidth="1"/>
    <col min="4101" max="4342" width="9.140625" style="254"/>
    <col min="4343" max="4343" width="4.7109375" style="254" customWidth="1"/>
    <col min="4344" max="4344" width="33.28515625" style="254" customWidth="1"/>
    <col min="4345" max="4345" width="10.140625" style="254" customWidth="1"/>
    <col min="4346" max="4346" width="5.42578125" style="254" bestFit="1" customWidth="1"/>
    <col min="4347" max="4347" width="13.5703125" style="254" customWidth="1"/>
    <col min="4348" max="4348" width="9.85546875" style="254" customWidth="1"/>
    <col min="4349" max="4349" width="9.28515625" style="254" bestFit="1" customWidth="1"/>
    <col min="4350" max="4350" width="34.7109375" style="254" customWidth="1"/>
    <col min="4351" max="4351" width="14.42578125" style="254" bestFit="1" customWidth="1"/>
    <col min="4352" max="4355" width="12" style="254" customWidth="1"/>
    <col min="4356" max="4356" width="11.140625" style="254" bestFit="1" customWidth="1"/>
    <col min="4357" max="4598" width="9.140625" style="254"/>
    <col min="4599" max="4599" width="4.7109375" style="254" customWidth="1"/>
    <col min="4600" max="4600" width="33.28515625" style="254" customWidth="1"/>
    <col min="4601" max="4601" width="10.140625" style="254" customWidth="1"/>
    <col min="4602" max="4602" width="5.42578125" style="254" bestFit="1" customWidth="1"/>
    <col min="4603" max="4603" width="13.5703125" style="254" customWidth="1"/>
    <col min="4604" max="4604" width="9.85546875" style="254" customWidth="1"/>
    <col min="4605" max="4605" width="9.28515625" style="254" bestFit="1" customWidth="1"/>
    <col min="4606" max="4606" width="34.7109375" style="254" customWidth="1"/>
    <col min="4607" max="4607" width="14.42578125" style="254" bestFit="1" customWidth="1"/>
    <col min="4608" max="4611" width="12" style="254" customWidth="1"/>
    <col min="4612" max="4612" width="11.140625" style="254" bestFit="1" customWidth="1"/>
    <col min="4613" max="4854" width="9.140625" style="254"/>
    <col min="4855" max="4855" width="4.7109375" style="254" customWidth="1"/>
    <col min="4856" max="4856" width="33.28515625" style="254" customWidth="1"/>
    <col min="4857" max="4857" width="10.140625" style="254" customWidth="1"/>
    <col min="4858" max="4858" width="5.42578125" style="254" bestFit="1" customWidth="1"/>
    <col min="4859" max="4859" width="13.5703125" style="254" customWidth="1"/>
    <col min="4860" max="4860" width="9.85546875" style="254" customWidth="1"/>
    <col min="4861" max="4861" width="9.28515625" style="254" bestFit="1" customWidth="1"/>
    <col min="4862" max="4862" width="34.7109375" style="254" customWidth="1"/>
    <col min="4863" max="4863" width="14.42578125" style="254" bestFit="1" customWidth="1"/>
    <col min="4864" max="4867" width="12" style="254" customWidth="1"/>
    <col min="4868" max="4868" width="11.140625" style="254" bestFit="1" customWidth="1"/>
    <col min="4869" max="5110" width="9.140625" style="254"/>
    <col min="5111" max="5111" width="4.7109375" style="254" customWidth="1"/>
    <col min="5112" max="5112" width="33.28515625" style="254" customWidth="1"/>
    <col min="5113" max="5113" width="10.140625" style="254" customWidth="1"/>
    <col min="5114" max="5114" width="5.42578125" style="254" bestFit="1" customWidth="1"/>
    <col min="5115" max="5115" width="13.5703125" style="254" customWidth="1"/>
    <col min="5116" max="5116" width="9.85546875" style="254" customWidth="1"/>
    <col min="5117" max="5117" width="9.28515625" style="254" bestFit="1" customWidth="1"/>
    <col min="5118" max="5118" width="34.7109375" style="254" customWidth="1"/>
    <col min="5119" max="5119" width="14.42578125" style="254" bestFit="1" customWidth="1"/>
    <col min="5120" max="5123" width="12" style="254" customWidth="1"/>
    <col min="5124" max="5124" width="11.140625" style="254" bestFit="1" customWidth="1"/>
    <col min="5125" max="5366" width="9.140625" style="254"/>
    <col min="5367" max="5367" width="4.7109375" style="254" customWidth="1"/>
    <col min="5368" max="5368" width="33.28515625" style="254" customWidth="1"/>
    <col min="5369" max="5369" width="10.140625" style="254" customWidth="1"/>
    <col min="5370" max="5370" width="5.42578125" style="254" bestFit="1" customWidth="1"/>
    <col min="5371" max="5371" width="13.5703125" style="254" customWidth="1"/>
    <col min="5372" max="5372" width="9.85546875" style="254" customWidth="1"/>
    <col min="5373" max="5373" width="9.28515625" style="254" bestFit="1" customWidth="1"/>
    <col min="5374" max="5374" width="34.7109375" style="254" customWidth="1"/>
    <col min="5375" max="5375" width="14.42578125" style="254" bestFit="1" customWidth="1"/>
    <col min="5376" max="5379" width="12" style="254" customWidth="1"/>
    <col min="5380" max="5380" width="11.140625" style="254" bestFit="1" customWidth="1"/>
    <col min="5381" max="5622" width="9.140625" style="254"/>
    <col min="5623" max="5623" width="4.7109375" style="254" customWidth="1"/>
    <col min="5624" max="5624" width="33.28515625" style="254" customWidth="1"/>
    <col min="5625" max="5625" width="10.140625" style="254" customWidth="1"/>
    <col min="5626" max="5626" width="5.42578125" style="254" bestFit="1" customWidth="1"/>
    <col min="5627" max="5627" width="13.5703125" style="254" customWidth="1"/>
    <col min="5628" max="5628" width="9.85546875" style="254" customWidth="1"/>
    <col min="5629" max="5629" width="9.28515625" style="254" bestFit="1" customWidth="1"/>
    <col min="5630" max="5630" width="34.7109375" style="254" customWidth="1"/>
    <col min="5631" max="5631" width="14.42578125" style="254" bestFit="1" customWidth="1"/>
    <col min="5632" max="5635" width="12" style="254" customWidth="1"/>
    <col min="5636" max="5636" width="11.140625" style="254" bestFit="1" customWidth="1"/>
    <col min="5637" max="5878" width="9.140625" style="254"/>
    <col min="5879" max="5879" width="4.7109375" style="254" customWidth="1"/>
    <col min="5880" max="5880" width="33.28515625" style="254" customWidth="1"/>
    <col min="5881" max="5881" width="10.140625" style="254" customWidth="1"/>
    <col min="5882" max="5882" width="5.42578125" style="254" bestFit="1" customWidth="1"/>
    <col min="5883" max="5883" width="13.5703125" style="254" customWidth="1"/>
    <col min="5884" max="5884" width="9.85546875" style="254" customWidth="1"/>
    <col min="5885" max="5885" width="9.28515625" style="254" bestFit="1" customWidth="1"/>
    <col min="5886" max="5886" width="34.7109375" style="254" customWidth="1"/>
    <col min="5887" max="5887" width="14.42578125" style="254" bestFit="1" customWidth="1"/>
    <col min="5888" max="5891" width="12" style="254" customWidth="1"/>
    <col min="5892" max="5892" width="11.140625" style="254" bestFit="1" customWidth="1"/>
    <col min="5893" max="6134" width="9.140625" style="254"/>
    <col min="6135" max="6135" width="4.7109375" style="254" customWidth="1"/>
    <col min="6136" max="6136" width="33.28515625" style="254" customWidth="1"/>
    <col min="6137" max="6137" width="10.140625" style="254" customWidth="1"/>
    <col min="6138" max="6138" width="5.42578125" style="254" bestFit="1" customWidth="1"/>
    <col min="6139" max="6139" width="13.5703125" style="254" customWidth="1"/>
    <col min="6140" max="6140" width="9.85546875" style="254" customWidth="1"/>
    <col min="6141" max="6141" width="9.28515625" style="254" bestFit="1" customWidth="1"/>
    <col min="6142" max="6142" width="34.7109375" style="254" customWidth="1"/>
    <col min="6143" max="6143" width="14.42578125" style="254" bestFit="1" customWidth="1"/>
    <col min="6144" max="6147" width="12" style="254" customWidth="1"/>
    <col min="6148" max="6148" width="11.140625" style="254" bestFit="1" customWidth="1"/>
    <col min="6149" max="6390" width="9.140625" style="254"/>
    <col min="6391" max="6391" width="4.7109375" style="254" customWidth="1"/>
    <col min="6392" max="6392" width="33.28515625" style="254" customWidth="1"/>
    <col min="6393" max="6393" width="10.140625" style="254" customWidth="1"/>
    <col min="6394" max="6394" width="5.42578125" style="254" bestFit="1" customWidth="1"/>
    <col min="6395" max="6395" width="13.5703125" style="254" customWidth="1"/>
    <col min="6396" max="6396" width="9.85546875" style="254" customWidth="1"/>
    <col min="6397" max="6397" width="9.28515625" style="254" bestFit="1" customWidth="1"/>
    <col min="6398" max="6398" width="34.7109375" style="254" customWidth="1"/>
    <col min="6399" max="6399" width="14.42578125" style="254" bestFit="1" customWidth="1"/>
    <col min="6400" max="6403" width="12" style="254" customWidth="1"/>
    <col min="6404" max="6404" width="11.140625" style="254" bestFit="1" customWidth="1"/>
    <col min="6405" max="6646" width="9.140625" style="254"/>
    <col min="6647" max="6647" width="4.7109375" style="254" customWidth="1"/>
    <col min="6648" max="6648" width="33.28515625" style="254" customWidth="1"/>
    <col min="6649" max="6649" width="10.140625" style="254" customWidth="1"/>
    <col min="6650" max="6650" width="5.42578125" style="254" bestFit="1" customWidth="1"/>
    <col min="6651" max="6651" width="13.5703125" style="254" customWidth="1"/>
    <col min="6652" max="6652" width="9.85546875" style="254" customWidth="1"/>
    <col min="6653" max="6653" width="9.28515625" style="254" bestFit="1" customWidth="1"/>
    <col min="6654" max="6654" width="34.7109375" style="254" customWidth="1"/>
    <col min="6655" max="6655" width="14.42578125" style="254" bestFit="1" customWidth="1"/>
    <col min="6656" max="6659" width="12" style="254" customWidth="1"/>
    <col min="6660" max="6660" width="11.140625" style="254" bestFit="1" customWidth="1"/>
    <col min="6661" max="6902" width="9.140625" style="254"/>
    <col min="6903" max="6903" width="4.7109375" style="254" customWidth="1"/>
    <col min="6904" max="6904" width="33.28515625" style="254" customWidth="1"/>
    <col min="6905" max="6905" width="10.140625" style="254" customWidth="1"/>
    <col min="6906" max="6906" width="5.42578125" style="254" bestFit="1" customWidth="1"/>
    <col min="6907" max="6907" width="13.5703125" style="254" customWidth="1"/>
    <col min="6908" max="6908" width="9.85546875" style="254" customWidth="1"/>
    <col min="6909" max="6909" width="9.28515625" style="254" bestFit="1" customWidth="1"/>
    <col min="6910" max="6910" width="34.7109375" style="254" customWidth="1"/>
    <col min="6911" max="6911" width="14.42578125" style="254" bestFit="1" customWidth="1"/>
    <col min="6912" max="6915" width="12" style="254" customWidth="1"/>
    <col min="6916" max="6916" width="11.140625" style="254" bestFit="1" customWidth="1"/>
    <col min="6917" max="7158" width="9.140625" style="254"/>
    <col min="7159" max="7159" width="4.7109375" style="254" customWidth="1"/>
    <col min="7160" max="7160" width="33.28515625" style="254" customWidth="1"/>
    <col min="7161" max="7161" width="10.140625" style="254" customWidth="1"/>
    <col min="7162" max="7162" width="5.42578125" style="254" bestFit="1" customWidth="1"/>
    <col min="7163" max="7163" width="13.5703125" style="254" customWidth="1"/>
    <col min="7164" max="7164" width="9.85546875" style="254" customWidth="1"/>
    <col min="7165" max="7165" width="9.28515625" style="254" bestFit="1" customWidth="1"/>
    <col min="7166" max="7166" width="34.7109375" style="254" customWidth="1"/>
    <col min="7167" max="7167" width="14.42578125" style="254" bestFit="1" customWidth="1"/>
    <col min="7168" max="7171" width="12" style="254" customWidth="1"/>
    <col min="7172" max="7172" width="11.140625" style="254" bestFit="1" customWidth="1"/>
    <col min="7173" max="7414" width="9.140625" style="254"/>
    <col min="7415" max="7415" width="4.7109375" style="254" customWidth="1"/>
    <col min="7416" max="7416" width="33.28515625" style="254" customWidth="1"/>
    <col min="7417" max="7417" width="10.140625" style="254" customWidth="1"/>
    <col min="7418" max="7418" width="5.42578125" style="254" bestFit="1" customWidth="1"/>
    <col min="7419" max="7419" width="13.5703125" style="254" customWidth="1"/>
    <col min="7420" max="7420" width="9.85546875" style="254" customWidth="1"/>
    <col min="7421" max="7421" width="9.28515625" style="254" bestFit="1" customWidth="1"/>
    <col min="7422" max="7422" width="34.7109375" style="254" customWidth="1"/>
    <col min="7423" max="7423" width="14.42578125" style="254" bestFit="1" customWidth="1"/>
    <col min="7424" max="7427" width="12" style="254" customWidth="1"/>
    <col min="7428" max="7428" width="11.140625" style="254" bestFit="1" customWidth="1"/>
    <col min="7429" max="7670" width="9.140625" style="254"/>
    <col min="7671" max="7671" width="4.7109375" style="254" customWidth="1"/>
    <col min="7672" max="7672" width="33.28515625" style="254" customWidth="1"/>
    <col min="7673" max="7673" width="10.140625" style="254" customWidth="1"/>
    <col min="7674" max="7674" width="5.42578125" style="254" bestFit="1" customWidth="1"/>
    <col min="7675" max="7675" width="13.5703125" style="254" customWidth="1"/>
    <col min="7676" max="7676" width="9.85546875" style="254" customWidth="1"/>
    <col min="7677" max="7677" width="9.28515625" style="254" bestFit="1" customWidth="1"/>
    <col min="7678" max="7678" width="34.7109375" style="254" customWidth="1"/>
    <col min="7679" max="7679" width="14.42578125" style="254" bestFit="1" customWidth="1"/>
    <col min="7680" max="7683" width="12" style="254" customWidth="1"/>
    <col min="7684" max="7684" width="11.140625" style="254" bestFit="1" customWidth="1"/>
    <col min="7685" max="7926" width="9.140625" style="254"/>
    <col min="7927" max="7927" width="4.7109375" style="254" customWidth="1"/>
    <col min="7928" max="7928" width="33.28515625" style="254" customWidth="1"/>
    <col min="7929" max="7929" width="10.140625" style="254" customWidth="1"/>
    <col min="7930" max="7930" width="5.42578125" style="254" bestFit="1" customWidth="1"/>
    <col min="7931" max="7931" width="13.5703125" style="254" customWidth="1"/>
    <col min="7932" max="7932" width="9.85546875" style="254" customWidth="1"/>
    <col min="7933" max="7933" width="9.28515625" style="254" bestFit="1" customWidth="1"/>
    <col min="7934" max="7934" width="34.7109375" style="254" customWidth="1"/>
    <col min="7935" max="7935" width="14.42578125" style="254" bestFit="1" customWidth="1"/>
    <col min="7936" max="7939" width="12" style="254" customWidth="1"/>
    <col min="7940" max="7940" width="11.140625" style="254" bestFit="1" customWidth="1"/>
    <col min="7941" max="8182" width="9.140625" style="254"/>
    <col min="8183" max="8183" width="4.7109375" style="254" customWidth="1"/>
    <col min="8184" max="8184" width="33.28515625" style="254" customWidth="1"/>
    <col min="8185" max="8185" width="10.140625" style="254" customWidth="1"/>
    <col min="8186" max="8186" width="5.42578125" style="254" bestFit="1" customWidth="1"/>
    <col min="8187" max="8187" width="13.5703125" style="254" customWidth="1"/>
    <col min="8188" max="8188" width="9.85546875" style="254" customWidth="1"/>
    <col min="8189" max="8189" width="9.28515625" style="254" bestFit="1" customWidth="1"/>
    <col min="8190" max="8190" width="34.7109375" style="254" customWidth="1"/>
    <col min="8191" max="8191" width="14.42578125" style="254" bestFit="1" customWidth="1"/>
    <col min="8192" max="8195" width="12" style="254" customWidth="1"/>
    <col min="8196" max="8196" width="11.140625" style="254" bestFit="1" customWidth="1"/>
    <col min="8197" max="8438" width="9.140625" style="254"/>
    <col min="8439" max="8439" width="4.7109375" style="254" customWidth="1"/>
    <col min="8440" max="8440" width="33.28515625" style="254" customWidth="1"/>
    <col min="8441" max="8441" width="10.140625" style="254" customWidth="1"/>
    <col min="8442" max="8442" width="5.42578125" style="254" bestFit="1" customWidth="1"/>
    <col min="8443" max="8443" width="13.5703125" style="254" customWidth="1"/>
    <col min="8444" max="8444" width="9.85546875" style="254" customWidth="1"/>
    <col min="8445" max="8445" width="9.28515625" style="254" bestFit="1" customWidth="1"/>
    <col min="8446" max="8446" width="34.7109375" style="254" customWidth="1"/>
    <col min="8447" max="8447" width="14.42578125" style="254" bestFit="1" customWidth="1"/>
    <col min="8448" max="8451" width="12" style="254" customWidth="1"/>
    <col min="8452" max="8452" width="11.140625" style="254" bestFit="1" customWidth="1"/>
    <col min="8453" max="8694" width="9.140625" style="254"/>
    <col min="8695" max="8695" width="4.7109375" style="254" customWidth="1"/>
    <col min="8696" max="8696" width="33.28515625" style="254" customWidth="1"/>
    <col min="8697" max="8697" width="10.140625" style="254" customWidth="1"/>
    <col min="8698" max="8698" width="5.42578125" style="254" bestFit="1" customWidth="1"/>
    <col min="8699" max="8699" width="13.5703125" style="254" customWidth="1"/>
    <col min="8700" max="8700" width="9.85546875" style="254" customWidth="1"/>
    <col min="8701" max="8701" width="9.28515625" style="254" bestFit="1" customWidth="1"/>
    <col min="8702" max="8702" width="34.7109375" style="254" customWidth="1"/>
    <col min="8703" max="8703" width="14.42578125" style="254" bestFit="1" customWidth="1"/>
    <col min="8704" max="8707" width="12" style="254" customWidth="1"/>
    <col min="8708" max="8708" width="11.140625" style="254" bestFit="1" customWidth="1"/>
    <col min="8709" max="8950" width="9.140625" style="254"/>
    <col min="8951" max="8951" width="4.7109375" style="254" customWidth="1"/>
    <col min="8952" max="8952" width="33.28515625" style="254" customWidth="1"/>
    <col min="8953" max="8953" width="10.140625" style="254" customWidth="1"/>
    <col min="8954" max="8954" width="5.42578125" style="254" bestFit="1" customWidth="1"/>
    <col min="8955" max="8955" width="13.5703125" style="254" customWidth="1"/>
    <col min="8956" max="8956" width="9.85546875" style="254" customWidth="1"/>
    <col min="8957" max="8957" width="9.28515625" style="254" bestFit="1" customWidth="1"/>
    <col min="8958" max="8958" width="34.7109375" style="254" customWidth="1"/>
    <col min="8959" max="8959" width="14.42578125" style="254" bestFit="1" customWidth="1"/>
    <col min="8960" max="8963" width="12" style="254" customWidth="1"/>
    <col min="8964" max="8964" width="11.140625" style="254" bestFit="1" customWidth="1"/>
    <col min="8965" max="9206" width="9.140625" style="254"/>
    <col min="9207" max="9207" width="4.7109375" style="254" customWidth="1"/>
    <col min="9208" max="9208" width="33.28515625" style="254" customWidth="1"/>
    <col min="9209" max="9209" width="10.140625" style="254" customWidth="1"/>
    <col min="9210" max="9210" width="5.42578125" style="254" bestFit="1" customWidth="1"/>
    <col min="9211" max="9211" width="13.5703125" style="254" customWidth="1"/>
    <col min="9212" max="9212" width="9.85546875" style="254" customWidth="1"/>
    <col min="9213" max="9213" width="9.28515625" style="254" bestFit="1" customWidth="1"/>
    <col min="9214" max="9214" width="34.7109375" style="254" customWidth="1"/>
    <col min="9215" max="9215" width="14.42578125" style="254" bestFit="1" customWidth="1"/>
    <col min="9216" max="9219" width="12" style="254" customWidth="1"/>
    <col min="9220" max="9220" width="11.140625" style="254" bestFit="1" customWidth="1"/>
    <col min="9221" max="9462" width="9.140625" style="254"/>
    <col min="9463" max="9463" width="4.7109375" style="254" customWidth="1"/>
    <col min="9464" max="9464" width="33.28515625" style="254" customWidth="1"/>
    <col min="9465" max="9465" width="10.140625" style="254" customWidth="1"/>
    <col min="9466" max="9466" width="5.42578125" style="254" bestFit="1" customWidth="1"/>
    <col min="9467" max="9467" width="13.5703125" style="254" customWidth="1"/>
    <col min="9468" max="9468" width="9.85546875" style="254" customWidth="1"/>
    <col min="9469" max="9469" width="9.28515625" style="254" bestFit="1" customWidth="1"/>
    <col min="9470" max="9470" width="34.7109375" style="254" customWidth="1"/>
    <col min="9471" max="9471" width="14.42578125" style="254" bestFit="1" customWidth="1"/>
    <col min="9472" max="9475" width="12" style="254" customWidth="1"/>
    <col min="9476" max="9476" width="11.140625" style="254" bestFit="1" customWidth="1"/>
    <col min="9477" max="9718" width="9.140625" style="254"/>
    <col min="9719" max="9719" width="4.7109375" style="254" customWidth="1"/>
    <col min="9720" max="9720" width="33.28515625" style="254" customWidth="1"/>
    <col min="9721" max="9721" width="10.140625" style="254" customWidth="1"/>
    <col min="9722" max="9722" width="5.42578125" style="254" bestFit="1" customWidth="1"/>
    <col min="9723" max="9723" width="13.5703125" style="254" customWidth="1"/>
    <col min="9724" max="9724" width="9.85546875" style="254" customWidth="1"/>
    <col min="9725" max="9725" width="9.28515625" style="254" bestFit="1" customWidth="1"/>
    <col min="9726" max="9726" width="34.7109375" style="254" customWidth="1"/>
    <col min="9727" max="9727" width="14.42578125" style="254" bestFit="1" customWidth="1"/>
    <col min="9728" max="9731" width="12" style="254" customWidth="1"/>
    <col min="9732" max="9732" width="11.140625" style="254" bestFit="1" customWidth="1"/>
    <col min="9733" max="9974" width="9.140625" style="254"/>
    <col min="9975" max="9975" width="4.7109375" style="254" customWidth="1"/>
    <col min="9976" max="9976" width="33.28515625" style="254" customWidth="1"/>
    <col min="9977" max="9977" width="10.140625" style="254" customWidth="1"/>
    <col min="9978" max="9978" width="5.42578125" style="254" bestFit="1" customWidth="1"/>
    <col min="9979" max="9979" width="13.5703125" style="254" customWidth="1"/>
    <col min="9980" max="9980" width="9.85546875" style="254" customWidth="1"/>
    <col min="9981" max="9981" width="9.28515625" style="254" bestFit="1" customWidth="1"/>
    <col min="9982" max="9982" width="34.7109375" style="254" customWidth="1"/>
    <col min="9983" max="9983" width="14.42578125" style="254" bestFit="1" customWidth="1"/>
    <col min="9984" max="9987" width="12" style="254" customWidth="1"/>
    <col min="9988" max="9988" width="11.140625" style="254" bestFit="1" customWidth="1"/>
    <col min="9989" max="10230" width="9.140625" style="254"/>
    <col min="10231" max="10231" width="4.7109375" style="254" customWidth="1"/>
    <col min="10232" max="10232" width="33.28515625" style="254" customWidth="1"/>
    <col min="10233" max="10233" width="10.140625" style="254" customWidth="1"/>
    <col min="10234" max="10234" width="5.42578125" style="254" bestFit="1" customWidth="1"/>
    <col min="10235" max="10235" width="13.5703125" style="254" customWidth="1"/>
    <col min="10236" max="10236" width="9.85546875" style="254" customWidth="1"/>
    <col min="10237" max="10237" width="9.28515625" style="254" bestFit="1" customWidth="1"/>
    <col min="10238" max="10238" width="34.7109375" style="254" customWidth="1"/>
    <col min="10239" max="10239" width="14.42578125" style="254" bestFit="1" customWidth="1"/>
    <col min="10240" max="10243" width="12" style="254" customWidth="1"/>
    <col min="10244" max="10244" width="11.140625" style="254" bestFit="1" customWidth="1"/>
    <col min="10245" max="10486" width="9.140625" style="254"/>
    <col min="10487" max="10487" width="4.7109375" style="254" customWidth="1"/>
    <col min="10488" max="10488" width="33.28515625" style="254" customWidth="1"/>
    <col min="10489" max="10489" width="10.140625" style="254" customWidth="1"/>
    <col min="10490" max="10490" width="5.42578125" style="254" bestFit="1" customWidth="1"/>
    <col min="10491" max="10491" width="13.5703125" style="254" customWidth="1"/>
    <col min="10492" max="10492" width="9.85546875" style="254" customWidth="1"/>
    <col min="10493" max="10493" width="9.28515625" style="254" bestFit="1" customWidth="1"/>
    <col min="10494" max="10494" width="34.7109375" style="254" customWidth="1"/>
    <col min="10495" max="10495" width="14.42578125" style="254" bestFit="1" customWidth="1"/>
    <col min="10496" max="10499" width="12" style="254" customWidth="1"/>
    <col min="10500" max="10500" width="11.140625" style="254" bestFit="1" customWidth="1"/>
    <col min="10501" max="10742" width="9.140625" style="254"/>
    <col min="10743" max="10743" width="4.7109375" style="254" customWidth="1"/>
    <col min="10744" max="10744" width="33.28515625" style="254" customWidth="1"/>
    <col min="10745" max="10745" width="10.140625" style="254" customWidth="1"/>
    <col min="10746" max="10746" width="5.42578125" style="254" bestFit="1" customWidth="1"/>
    <col min="10747" max="10747" width="13.5703125" style="254" customWidth="1"/>
    <col min="10748" max="10748" width="9.85546875" style="254" customWidth="1"/>
    <col min="10749" max="10749" width="9.28515625" style="254" bestFit="1" customWidth="1"/>
    <col min="10750" max="10750" width="34.7109375" style="254" customWidth="1"/>
    <col min="10751" max="10751" width="14.42578125" style="254" bestFit="1" customWidth="1"/>
    <col min="10752" max="10755" width="12" style="254" customWidth="1"/>
    <col min="10756" max="10756" width="11.140625" style="254" bestFit="1" customWidth="1"/>
    <col min="10757" max="10998" width="9.140625" style="254"/>
    <col min="10999" max="10999" width="4.7109375" style="254" customWidth="1"/>
    <col min="11000" max="11000" width="33.28515625" style="254" customWidth="1"/>
    <col min="11001" max="11001" width="10.140625" style="254" customWidth="1"/>
    <col min="11002" max="11002" width="5.42578125" style="254" bestFit="1" customWidth="1"/>
    <col min="11003" max="11003" width="13.5703125" style="254" customWidth="1"/>
    <col min="11004" max="11004" width="9.85546875" style="254" customWidth="1"/>
    <col min="11005" max="11005" width="9.28515625" style="254" bestFit="1" customWidth="1"/>
    <col min="11006" max="11006" width="34.7109375" style="254" customWidth="1"/>
    <col min="11007" max="11007" width="14.42578125" style="254" bestFit="1" customWidth="1"/>
    <col min="11008" max="11011" width="12" style="254" customWidth="1"/>
    <col min="11012" max="11012" width="11.140625" style="254" bestFit="1" customWidth="1"/>
    <col min="11013" max="11254" width="9.140625" style="254"/>
    <col min="11255" max="11255" width="4.7109375" style="254" customWidth="1"/>
    <col min="11256" max="11256" width="33.28515625" style="254" customWidth="1"/>
    <col min="11257" max="11257" width="10.140625" style="254" customWidth="1"/>
    <col min="11258" max="11258" width="5.42578125" style="254" bestFit="1" customWidth="1"/>
    <col min="11259" max="11259" width="13.5703125" style="254" customWidth="1"/>
    <col min="11260" max="11260" width="9.85546875" style="254" customWidth="1"/>
    <col min="11261" max="11261" width="9.28515625" style="254" bestFit="1" customWidth="1"/>
    <col min="11262" max="11262" width="34.7109375" style="254" customWidth="1"/>
    <col min="11263" max="11263" width="14.42578125" style="254" bestFit="1" customWidth="1"/>
    <col min="11264" max="11267" width="12" style="254" customWidth="1"/>
    <col min="11268" max="11268" width="11.140625" style="254" bestFit="1" customWidth="1"/>
    <col min="11269" max="11510" width="9.140625" style="254"/>
    <col min="11511" max="11511" width="4.7109375" style="254" customWidth="1"/>
    <col min="11512" max="11512" width="33.28515625" style="254" customWidth="1"/>
    <col min="11513" max="11513" width="10.140625" style="254" customWidth="1"/>
    <col min="11514" max="11514" width="5.42578125" style="254" bestFit="1" customWidth="1"/>
    <col min="11515" max="11515" width="13.5703125" style="254" customWidth="1"/>
    <col min="11516" max="11516" width="9.85546875" style="254" customWidth="1"/>
    <col min="11517" max="11517" width="9.28515625" style="254" bestFit="1" customWidth="1"/>
    <col min="11518" max="11518" width="34.7109375" style="254" customWidth="1"/>
    <col min="11519" max="11519" width="14.42578125" style="254" bestFit="1" customWidth="1"/>
    <col min="11520" max="11523" width="12" style="254" customWidth="1"/>
    <col min="11524" max="11524" width="11.140625" style="254" bestFit="1" customWidth="1"/>
    <col min="11525" max="11766" width="9.140625" style="254"/>
    <col min="11767" max="11767" width="4.7109375" style="254" customWidth="1"/>
    <col min="11768" max="11768" width="33.28515625" style="254" customWidth="1"/>
    <col min="11769" max="11769" width="10.140625" style="254" customWidth="1"/>
    <col min="11770" max="11770" width="5.42578125" style="254" bestFit="1" customWidth="1"/>
    <col min="11771" max="11771" width="13.5703125" style="254" customWidth="1"/>
    <col min="11772" max="11772" width="9.85546875" style="254" customWidth="1"/>
    <col min="11773" max="11773" width="9.28515625" style="254" bestFit="1" customWidth="1"/>
    <col min="11774" max="11774" width="34.7109375" style="254" customWidth="1"/>
    <col min="11775" max="11775" width="14.42578125" style="254" bestFit="1" customWidth="1"/>
    <col min="11776" max="11779" width="12" style="254" customWidth="1"/>
    <col min="11780" max="11780" width="11.140625" style="254" bestFit="1" customWidth="1"/>
    <col min="11781" max="12022" width="9.140625" style="254"/>
    <col min="12023" max="12023" width="4.7109375" style="254" customWidth="1"/>
    <col min="12024" max="12024" width="33.28515625" style="254" customWidth="1"/>
    <col min="12025" max="12025" width="10.140625" style="254" customWidth="1"/>
    <col min="12026" max="12026" width="5.42578125" style="254" bestFit="1" customWidth="1"/>
    <col min="12027" max="12027" width="13.5703125" style="254" customWidth="1"/>
    <col min="12028" max="12028" width="9.85546875" style="254" customWidth="1"/>
    <col min="12029" max="12029" width="9.28515625" style="254" bestFit="1" customWidth="1"/>
    <col min="12030" max="12030" width="34.7109375" style="254" customWidth="1"/>
    <col min="12031" max="12031" width="14.42578125" style="254" bestFit="1" customWidth="1"/>
    <col min="12032" max="12035" width="12" style="254" customWidth="1"/>
    <col min="12036" max="12036" width="11.140625" style="254" bestFit="1" customWidth="1"/>
    <col min="12037" max="12278" width="9.140625" style="254"/>
    <col min="12279" max="12279" width="4.7109375" style="254" customWidth="1"/>
    <col min="12280" max="12280" width="33.28515625" style="254" customWidth="1"/>
    <col min="12281" max="12281" width="10.140625" style="254" customWidth="1"/>
    <col min="12282" max="12282" width="5.42578125" style="254" bestFit="1" customWidth="1"/>
    <col min="12283" max="12283" width="13.5703125" style="254" customWidth="1"/>
    <col min="12284" max="12284" width="9.85546875" style="254" customWidth="1"/>
    <col min="12285" max="12285" width="9.28515625" style="254" bestFit="1" customWidth="1"/>
    <col min="12286" max="12286" width="34.7109375" style="254" customWidth="1"/>
    <col min="12287" max="12287" width="14.42578125" style="254" bestFit="1" customWidth="1"/>
    <col min="12288" max="12291" width="12" style="254" customWidth="1"/>
    <col min="12292" max="12292" width="11.140625" style="254" bestFit="1" customWidth="1"/>
    <col min="12293" max="12534" width="9.140625" style="254"/>
    <col min="12535" max="12535" width="4.7109375" style="254" customWidth="1"/>
    <col min="12536" max="12536" width="33.28515625" style="254" customWidth="1"/>
    <col min="12537" max="12537" width="10.140625" style="254" customWidth="1"/>
    <col min="12538" max="12538" width="5.42578125" style="254" bestFit="1" customWidth="1"/>
    <col min="12539" max="12539" width="13.5703125" style="254" customWidth="1"/>
    <col min="12540" max="12540" width="9.85546875" style="254" customWidth="1"/>
    <col min="12541" max="12541" width="9.28515625" style="254" bestFit="1" customWidth="1"/>
    <col min="12542" max="12542" width="34.7109375" style="254" customWidth="1"/>
    <col min="12543" max="12543" width="14.42578125" style="254" bestFit="1" customWidth="1"/>
    <col min="12544" max="12547" width="12" style="254" customWidth="1"/>
    <col min="12548" max="12548" width="11.140625" style="254" bestFit="1" customWidth="1"/>
    <col min="12549" max="12790" width="9.140625" style="254"/>
    <col min="12791" max="12791" width="4.7109375" style="254" customWidth="1"/>
    <col min="12792" max="12792" width="33.28515625" style="254" customWidth="1"/>
    <col min="12793" max="12793" width="10.140625" style="254" customWidth="1"/>
    <col min="12794" max="12794" width="5.42578125" style="254" bestFit="1" customWidth="1"/>
    <col min="12795" max="12795" width="13.5703125" style="254" customWidth="1"/>
    <col min="12796" max="12796" width="9.85546875" style="254" customWidth="1"/>
    <col min="12797" max="12797" width="9.28515625" style="254" bestFit="1" customWidth="1"/>
    <col min="12798" max="12798" width="34.7109375" style="254" customWidth="1"/>
    <col min="12799" max="12799" width="14.42578125" style="254" bestFit="1" customWidth="1"/>
    <col min="12800" max="12803" width="12" style="254" customWidth="1"/>
    <col min="12804" max="12804" width="11.140625" style="254" bestFit="1" customWidth="1"/>
    <col min="12805" max="13046" width="9.140625" style="254"/>
    <col min="13047" max="13047" width="4.7109375" style="254" customWidth="1"/>
    <col min="13048" max="13048" width="33.28515625" style="254" customWidth="1"/>
    <col min="13049" max="13049" width="10.140625" style="254" customWidth="1"/>
    <col min="13050" max="13050" width="5.42578125" style="254" bestFit="1" customWidth="1"/>
    <col min="13051" max="13051" width="13.5703125" style="254" customWidth="1"/>
    <col min="13052" max="13052" width="9.85546875" style="254" customWidth="1"/>
    <col min="13053" max="13053" width="9.28515625" style="254" bestFit="1" customWidth="1"/>
    <col min="13054" max="13054" width="34.7109375" style="254" customWidth="1"/>
    <col min="13055" max="13055" width="14.42578125" style="254" bestFit="1" customWidth="1"/>
    <col min="13056" max="13059" width="12" style="254" customWidth="1"/>
    <col min="13060" max="13060" width="11.140625" style="254" bestFit="1" customWidth="1"/>
    <col min="13061" max="13302" width="9.140625" style="254"/>
    <col min="13303" max="13303" width="4.7109375" style="254" customWidth="1"/>
    <col min="13304" max="13304" width="33.28515625" style="254" customWidth="1"/>
    <col min="13305" max="13305" width="10.140625" style="254" customWidth="1"/>
    <col min="13306" max="13306" width="5.42578125" style="254" bestFit="1" customWidth="1"/>
    <col min="13307" max="13307" width="13.5703125" style="254" customWidth="1"/>
    <col min="13308" max="13308" width="9.85546875" style="254" customWidth="1"/>
    <col min="13309" max="13309" width="9.28515625" style="254" bestFit="1" customWidth="1"/>
    <col min="13310" max="13310" width="34.7109375" style="254" customWidth="1"/>
    <col min="13311" max="13311" width="14.42578125" style="254" bestFit="1" customWidth="1"/>
    <col min="13312" max="13315" width="12" style="254" customWidth="1"/>
    <col min="13316" max="13316" width="11.140625" style="254" bestFit="1" customWidth="1"/>
    <col min="13317" max="13558" width="9.140625" style="254"/>
    <col min="13559" max="13559" width="4.7109375" style="254" customWidth="1"/>
    <col min="13560" max="13560" width="33.28515625" style="254" customWidth="1"/>
    <col min="13561" max="13561" width="10.140625" style="254" customWidth="1"/>
    <col min="13562" max="13562" width="5.42578125" style="254" bestFit="1" customWidth="1"/>
    <col min="13563" max="13563" width="13.5703125" style="254" customWidth="1"/>
    <col min="13564" max="13564" width="9.85546875" style="254" customWidth="1"/>
    <col min="13565" max="13565" width="9.28515625" style="254" bestFit="1" customWidth="1"/>
    <col min="13566" max="13566" width="34.7109375" style="254" customWidth="1"/>
    <col min="13567" max="13567" width="14.42578125" style="254" bestFit="1" customWidth="1"/>
    <col min="13568" max="13571" width="12" style="254" customWidth="1"/>
    <col min="13572" max="13572" width="11.140625" style="254" bestFit="1" customWidth="1"/>
    <col min="13573" max="13814" width="9.140625" style="254"/>
    <col min="13815" max="13815" width="4.7109375" style="254" customWidth="1"/>
    <col min="13816" max="13816" width="33.28515625" style="254" customWidth="1"/>
    <col min="13817" max="13817" width="10.140625" style="254" customWidth="1"/>
    <col min="13818" max="13818" width="5.42578125" style="254" bestFit="1" customWidth="1"/>
    <col min="13819" max="13819" width="13.5703125" style="254" customWidth="1"/>
    <col min="13820" max="13820" width="9.85546875" style="254" customWidth="1"/>
    <col min="13821" max="13821" width="9.28515625" style="254" bestFit="1" customWidth="1"/>
    <col min="13822" max="13822" width="34.7109375" style="254" customWidth="1"/>
    <col min="13823" max="13823" width="14.42578125" style="254" bestFit="1" customWidth="1"/>
    <col min="13824" max="13827" width="12" style="254" customWidth="1"/>
    <col min="13828" max="13828" width="11.140625" style="254" bestFit="1" customWidth="1"/>
    <col min="13829" max="14070" width="9.140625" style="254"/>
    <col min="14071" max="14071" width="4.7109375" style="254" customWidth="1"/>
    <col min="14072" max="14072" width="33.28515625" style="254" customWidth="1"/>
    <col min="14073" max="14073" width="10.140625" style="254" customWidth="1"/>
    <col min="14074" max="14074" width="5.42578125" style="254" bestFit="1" customWidth="1"/>
    <col min="14075" max="14075" width="13.5703125" style="254" customWidth="1"/>
    <col min="14076" max="14076" width="9.85546875" style="254" customWidth="1"/>
    <col min="14077" max="14077" width="9.28515625" style="254" bestFit="1" customWidth="1"/>
    <col min="14078" max="14078" width="34.7109375" style="254" customWidth="1"/>
    <col min="14079" max="14079" width="14.42578125" style="254" bestFit="1" customWidth="1"/>
    <col min="14080" max="14083" width="12" style="254" customWidth="1"/>
    <col min="14084" max="14084" width="11.140625" style="254" bestFit="1" customWidth="1"/>
    <col min="14085" max="14326" width="9.140625" style="254"/>
    <col min="14327" max="14327" width="4.7109375" style="254" customWidth="1"/>
    <col min="14328" max="14328" width="33.28515625" style="254" customWidth="1"/>
    <col min="14329" max="14329" width="10.140625" style="254" customWidth="1"/>
    <col min="14330" max="14330" width="5.42578125" style="254" bestFit="1" customWidth="1"/>
    <col min="14331" max="14331" width="13.5703125" style="254" customWidth="1"/>
    <col min="14332" max="14332" width="9.85546875" style="254" customWidth="1"/>
    <col min="14333" max="14333" width="9.28515625" style="254" bestFit="1" customWidth="1"/>
    <col min="14334" max="14334" width="34.7109375" style="254" customWidth="1"/>
    <col min="14335" max="14335" width="14.42578125" style="254" bestFit="1" customWidth="1"/>
    <col min="14336" max="14339" width="12" style="254" customWidth="1"/>
    <col min="14340" max="14340" width="11.140625" style="254" bestFit="1" customWidth="1"/>
    <col min="14341" max="14582" width="9.140625" style="254"/>
    <col min="14583" max="14583" width="4.7109375" style="254" customWidth="1"/>
    <col min="14584" max="14584" width="33.28515625" style="254" customWidth="1"/>
    <col min="14585" max="14585" width="10.140625" style="254" customWidth="1"/>
    <col min="14586" max="14586" width="5.42578125" style="254" bestFit="1" customWidth="1"/>
    <col min="14587" max="14587" width="13.5703125" style="254" customWidth="1"/>
    <col min="14588" max="14588" width="9.85546875" style="254" customWidth="1"/>
    <col min="14589" max="14589" width="9.28515625" style="254" bestFit="1" customWidth="1"/>
    <col min="14590" max="14590" width="34.7109375" style="254" customWidth="1"/>
    <col min="14591" max="14591" width="14.42578125" style="254" bestFit="1" customWidth="1"/>
    <col min="14592" max="14595" width="12" style="254" customWidth="1"/>
    <col min="14596" max="14596" width="11.140625" style="254" bestFit="1" customWidth="1"/>
    <col min="14597" max="14838" width="9.140625" style="254"/>
    <col min="14839" max="14839" width="4.7109375" style="254" customWidth="1"/>
    <col min="14840" max="14840" width="33.28515625" style="254" customWidth="1"/>
    <col min="14841" max="14841" width="10.140625" style="254" customWidth="1"/>
    <col min="14842" max="14842" width="5.42578125" style="254" bestFit="1" customWidth="1"/>
    <col min="14843" max="14843" width="13.5703125" style="254" customWidth="1"/>
    <col min="14844" max="14844" width="9.85546875" style="254" customWidth="1"/>
    <col min="14845" max="14845" width="9.28515625" style="254" bestFit="1" customWidth="1"/>
    <col min="14846" max="14846" width="34.7109375" style="254" customWidth="1"/>
    <col min="14847" max="14847" width="14.42578125" style="254" bestFit="1" customWidth="1"/>
    <col min="14848" max="14851" width="12" style="254" customWidth="1"/>
    <col min="14852" max="14852" width="11.140625" style="254" bestFit="1" customWidth="1"/>
    <col min="14853" max="15094" width="9.140625" style="254"/>
    <col min="15095" max="15095" width="4.7109375" style="254" customWidth="1"/>
    <col min="15096" max="15096" width="33.28515625" style="254" customWidth="1"/>
    <col min="15097" max="15097" width="10.140625" style="254" customWidth="1"/>
    <col min="15098" max="15098" width="5.42578125" style="254" bestFit="1" customWidth="1"/>
    <col min="15099" max="15099" width="13.5703125" style="254" customWidth="1"/>
    <col min="15100" max="15100" width="9.85546875" style="254" customWidth="1"/>
    <col min="15101" max="15101" width="9.28515625" style="254" bestFit="1" customWidth="1"/>
    <col min="15102" max="15102" width="34.7109375" style="254" customWidth="1"/>
    <col min="15103" max="15103" width="14.42578125" style="254" bestFit="1" customWidth="1"/>
    <col min="15104" max="15107" width="12" style="254" customWidth="1"/>
    <col min="15108" max="15108" width="11.140625" style="254" bestFit="1" customWidth="1"/>
    <col min="15109" max="15350" width="9.140625" style="254"/>
    <col min="15351" max="15351" width="4.7109375" style="254" customWidth="1"/>
    <col min="15352" max="15352" width="33.28515625" style="254" customWidth="1"/>
    <col min="15353" max="15353" width="10.140625" style="254" customWidth="1"/>
    <col min="15354" max="15354" width="5.42578125" style="254" bestFit="1" customWidth="1"/>
    <col min="15355" max="15355" width="13.5703125" style="254" customWidth="1"/>
    <col min="15356" max="15356" width="9.85546875" style="254" customWidth="1"/>
    <col min="15357" max="15357" width="9.28515625" style="254" bestFit="1" customWidth="1"/>
    <col min="15358" max="15358" width="34.7109375" style="254" customWidth="1"/>
    <col min="15359" max="15359" width="14.42578125" style="254" bestFit="1" customWidth="1"/>
    <col min="15360" max="15363" width="12" style="254" customWidth="1"/>
    <col min="15364" max="15364" width="11.140625" style="254" bestFit="1" customWidth="1"/>
    <col min="15365" max="15606" width="9.140625" style="254"/>
    <col min="15607" max="15607" width="4.7109375" style="254" customWidth="1"/>
    <col min="15608" max="15608" width="33.28515625" style="254" customWidth="1"/>
    <col min="15609" max="15609" width="10.140625" style="254" customWidth="1"/>
    <col min="15610" max="15610" width="5.42578125" style="254" bestFit="1" customWidth="1"/>
    <col min="15611" max="15611" width="13.5703125" style="254" customWidth="1"/>
    <col min="15612" max="15612" width="9.85546875" style="254" customWidth="1"/>
    <col min="15613" max="15613" width="9.28515625" style="254" bestFit="1" customWidth="1"/>
    <col min="15614" max="15614" width="34.7109375" style="254" customWidth="1"/>
    <col min="15615" max="15615" width="14.42578125" style="254" bestFit="1" customWidth="1"/>
    <col min="15616" max="15619" width="12" style="254" customWidth="1"/>
    <col min="15620" max="15620" width="11.140625" style="254" bestFit="1" customWidth="1"/>
    <col min="15621" max="15862" width="9.140625" style="254"/>
    <col min="15863" max="15863" width="4.7109375" style="254" customWidth="1"/>
    <col min="15864" max="15864" width="33.28515625" style="254" customWidth="1"/>
    <col min="15865" max="15865" width="10.140625" style="254" customWidth="1"/>
    <col min="15866" max="15866" width="5.42578125" style="254" bestFit="1" customWidth="1"/>
    <col min="15867" max="15867" width="13.5703125" style="254" customWidth="1"/>
    <col min="15868" max="15868" width="9.85546875" style="254" customWidth="1"/>
    <col min="15869" max="15869" width="9.28515625" style="254" bestFit="1" customWidth="1"/>
    <col min="15870" max="15870" width="34.7109375" style="254" customWidth="1"/>
    <col min="15871" max="15871" width="14.42578125" style="254" bestFit="1" customWidth="1"/>
    <col min="15872" max="15875" width="12" style="254" customWidth="1"/>
    <col min="15876" max="15876" width="11.140625" style="254" bestFit="1" customWidth="1"/>
    <col min="15877" max="16118" width="9.140625" style="254"/>
    <col min="16119" max="16119" width="4.7109375" style="254" customWidth="1"/>
    <col min="16120" max="16120" width="33.28515625" style="254" customWidth="1"/>
    <col min="16121" max="16121" width="10.140625" style="254" customWidth="1"/>
    <col min="16122" max="16122" width="5.42578125" style="254" bestFit="1" customWidth="1"/>
    <col min="16123" max="16123" width="13.5703125" style="254" customWidth="1"/>
    <col min="16124" max="16124" width="9.85546875" style="254" customWidth="1"/>
    <col min="16125" max="16125" width="9.28515625" style="254" bestFit="1" customWidth="1"/>
    <col min="16126" max="16126" width="34.7109375" style="254" customWidth="1"/>
    <col min="16127" max="16127" width="14.42578125" style="254" bestFit="1" customWidth="1"/>
    <col min="16128" max="16131" width="12" style="254" customWidth="1"/>
    <col min="16132" max="16132" width="11.140625" style="254" bestFit="1" customWidth="1"/>
    <col min="16133" max="16384" width="9.140625" style="254"/>
  </cols>
  <sheetData>
    <row r="1" spans="1:236">
      <c r="A1" s="752" t="s">
        <v>169</v>
      </c>
      <c r="B1" s="752"/>
      <c r="C1" s="752"/>
      <c r="D1" s="752"/>
      <c r="E1" s="752"/>
      <c r="F1" s="752"/>
      <c r="G1" s="752"/>
      <c r="H1" s="752"/>
      <c r="I1" s="752"/>
    </row>
    <row r="2" spans="1:236" ht="49.5" customHeight="1">
      <c r="A2" s="748" t="str">
        <f>'A1- Intake Arrange'!A2:I2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748"/>
      <c r="C2" s="748"/>
      <c r="D2" s="748"/>
      <c r="E2" s="748"/>
      <c r="F2" s="748"/>
      <c r="G2" s="748"/>
      <c r="H2" s="748"/>
      <c r="I2" s="748"/>
    </row>
    <row r="3" spans="1:236" ht="23.25" customHeight="1">
      <c r="A3" s="749" t="s">
        <v>516</v>
      </c>
      <c r="B3" s="749"/>
      <c r="C3" s="749"/>
      <c r="D3" s="749"/>
      <c r="E3" s="749"/>
      <c r="F3" s="749"/>
      <c r="G3" s="749"/>
      <c r="H3" s="749"/>
      <c r="I3" s="749"/>
    </row>
    <row r="4" spans="1:236" ht="33.75" customHeight="1">
      <c r="A4" s="753" t="s">
        <v>24</v>
      </c>
      <c r="B4" s="754" t="s">
        <v>25</v>
      </c>
      <c r="C4" s="754" t="s">
        <v>26</v>
      </c>
      <c r="D4" s="754"/>
      <c r="E4" s="750" t="s">
        <v>27</v>
      </c>
      <c r="F4" s="754" t="s">
        <v>28</v>
      </c>
      <c r="G4" s="755" t="s">
        <v>198</v>
      </c>
      <c r="H4" s="755"/>
      <c r="I4" s="755" t="s">
        <v>29</v>
      </c>
    </row>
    <row r="5" spans="1:236" ht="12.75" customHeight="1">
      <c r="A5" s="753"/>
      <c r="B5" s="754"/>
      <c r="C5" s="754"/>
      <c r="D5" s="754"/>
      <c r="E5" s="750"/>
      <c r="F5" s="754"/>
      <c r="G5" s="336" t="s">
        <v>199</v>
      </c>
      <c r="H5" s="336" t="s">
        <v>200</v>
      </c>
      <c r="I5" s="755"/>
    </row>
    <row r="6" spans="1:236" ht="93.75" customHeight="1">
      <c r="A6" s="164">
        <v>1</v>
      </c>
      <c r="B6" s="165" t="s">
        <v>657</v>
      </c>
      <c r="C6" s="166"/>
      <c r="D6" s="167">
        <v>0</v>
      </c>
      <c r="E6" s="168" t="s">
        <v>124</v>
      </c>
      <c r="F6" s="168"/>
      <c r="G6" s="169"/>
      <c r="H6" s="169"/>
      <c r="I6" s="170"/>
    </row>
    <row r="7" spans="1:236" ht="35.25" customHeight="1">
      <c r="A7" s="171" t="s">
        <v>34</v>
      </c>
      <c r="B7" s="172" t="s">
        <v>56</v>
      </c>
      <c r="C7" s="173">
        <v>85.694000000000003</v>
      </c>
      <c r="D7" s="174" t="s">
        <v>35</v>
      </c>
      <c r="E7" s="175"/>
      <c r="F7" s="175" t="s">
        <v>36</v>
      </c>
      <c r="G7" s="176"/>
      <c r="H7" s="176"/>
      <c r="I7" s="177">
        <f>ROUND(C7*G7,2)</f>
        <v>0</v>
      </c>
    </row>
    <row r="8" spans="1:236" s="27" customFormat="1" ht="105" customHeight="1">
      <c r="A8" s="20">
        <v>2</v>
      </c>
      <c r="B8" s="91" t="s">
        <v>640</v>
      </c>
      <c r="C8" s="173"/>
      <c r="D8" s="22"/>
      <c r="E8" s="23" t="s">
        <v>124</v>
      </c>
      <c r="F8" s="23"/>
      <c r="G8" s="31"/>
      <c r="H8" s="103"/>
      <c r="I8" s="16">
        <f>ROUND(C8*G8,2)</f>
        <v>0</v>
      </c>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c r="FM8" s="17"/>
      <c r="FN8" s="17"/>
      <c r="FO8" s="17"/>
      <c r="FP8" s="17"/>
      <c r="FQ8" s="17"/>
      <c r="FR8" s="17"/>
      <c r="FS8" s="17"/>
      <c r="FT8" s="17"/>
      <c r="FU8" s="17"/>
      <c r="FV8" s="17"/>
      <c r="FW8" s="17"/>
      <c r="FX8" s="17"/>
      <c r="FY8" s="17"/>
      <c r="FZ8" s="17"/>
      <c r="GA8" s="17"/>
      <c r="GB8" s="17"/>
      <c r="GC8" s="17"/>
      <c r="GD8" s="17"/>
      <c r="GE8" s="17"/>
      <c r="GF8" s="17"/>
      <c r="GG8" s="17"/>
      <c r="GH8" s="17"/>
      <c r="GI8" s="17"/>
      <c r="GJ8" s="17"/>
      <c r="GK8" s="17"/>
      <c r="GL8" s="17"/>
      <c r="GM8" s="17"/>
      <c r="GN8" s="17"/>
      <c r="GO8" s="17"/>
      <c r="GP8" s="17"/>
      <c r="GQ8" s="17"/>
      <c r="GR8" s="17"/>
      <c r="GS8" s="17"/>
      <c r="GT8" s="17"/>
      <c r="GU8" s="17"/>
      <c r="GV8" s="17"/>
      <c r="GW8" s="17"/>
      <c r="GX8" s="17"/>
      <c r="GY8" s="17"/>
      <c r="GZ8" s="17"/>
      <c r="HA8" s="17"/>
      <c r="HB8" s="17"/>
      <c r="HC8" s="17"/>
      <c r="HD8" s="17"/>
      <c r="HE8" s="17"/>
      <c r="HF8" s="17"/>
      <c r="HG8" s="17"/>
      <c r="HH8" s="17"/>
      <c r="HI8" s="17"/>
      <c r="HJ8" s="17"/>
      <c r="HK8" s="17"/>
      <c r="HL8" s="17"/>
      <c r="HM8" s="17"/>
      <c r="HN8" s="17"/>
      <c r="HO8" s="17"/>
      <c r="HP8" s="17"/>
      <c r="HQ8" s="17"/>
      <c r="HR8" s="17"/>
      <c r="HS8" s="17"/>
      <c r="HT8" s="17"/>
      <c r="HU8" s="17"/>
      <c r="HV8" s="17"/>
      <c r="HW8" s="17"/>
      <c r="HX8" s="17"/>
      <c r="HY8" s="17"/>
      <c r="HZ8" s="17"/>
      <c r="IA8" s="17"/>
      <c r="IB8" s="17"/>
    </row>
    <row r="9" spans="1:236" s="27" customFormat="1" ht="39" customHeight="1">
      <c r="A9" s="20" t="s">
        <v>34</v>
      </c>
      <c r="B9" s="14" t="s">
        <v>56</v>
      </c>
      <c r="C9" s="173">
        <v>299.93</v>
      </c>
      <c r="D9" s="22" t="s">
        <v>35</v>
      </c>
      <c r="E9" s="23"/>
      <c r="F9" s="23" t="s">
        <v>36</v>
      </c>
      <c r="G9" s="31"/>
      <c r="H9" s="31"/>
      <c r="I9" s="16">
        <f>ROUND(C9*G9,2)</f>
        <v>0</v>
      </c>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c r="FZ9" s="17"/>
      <c r="GA9" s="17"/>
      <c r="GB9" s="17"/>
      <c r="GC9" s="17"/>
      <c r="GD9" s="17"/>
      <c r="GE9" s="17"/>
      <c r="GF9" s="17"/>
      <c r="GG9" s="17"/>
      <c r="GH9" s="17"/>
      <c r="GI9" s="17"/>
      <c r="GJ9" s="17"/>
      <c r="GK9" s="17"/>
      <c r="GL9" s="17"/>
      <c r="GM9" s="17"/>
      <c r="GN9" s="17"/>
      <c r="GO9" s="17"/>
      <c r="GP9" s="17"/>
      <c r="GQ9" s="17"/>
      <c r="GR9" s="17"/>
      <c r="GS9" s="17"/>
      <c r="GT9" s="17"/>
      <c r="GU9" s="17"/>
      <c r="GV9" s="17"/>
      <c r="GW9" s="17"/>
      <c r="GX9" s="17"/>
      <c r="GY9" s="17"/>
      <c r="GZ9" s="17"/>
      <c r="HA9" s="17"/>
      <c r="HB9" s="17"/>
      <c r="HC9" s="17"/>
      <c r="HD9" s="17"/>
      <c r="HE9" s="17"/>
      <c r="HF9" s="17"/>
      <c r="HG9" s="17"/>
      <c r="HH9" s="17"/>
      <c r="HI9" s="17"/>
      <c r="HJ9" s="17"/>
      <c r="HK9" s="17"/>
      <c r="HL9" s="17"/>
      <c r="HM9" s="17"/>
      <c r="HN9" s="17"/>
      <c r="HO9" s="17"/>
      <c r="HP9" s="17"/>
      <c r="HQ9" s="17"/>
      <c r="HR9" s="17"/>
      <c r="HS9" s="17"/>
      <c r="HT9" s="17"/>
      <c r="HU9" s="17"/>
      <c r="HV9" s="17"/>
      <c r="HW9" s="17"/>
      <c r="HX9" s="17"/>
      <c r="HY9" s="17"/>
      <c r="HZ9" s="17"/>
      <c r="IA9" s="17"/>
      <c r="IB9" s="17"/>
    </row>
    <row r="10" spans="1:236" ht="69" customHeight="1">
      <c r="A10" s="171">
        <v>3</v>
      </c>
      <c r="B10" s="172" t="s">
        <v>244</v>
      </c>
      <c r="C10" s="173">
        <v>42.85</v>
      </c>
      <c r="D10" s="174" t="s">
        <v>35</v>
      </c>
      <c r="E10" s="175" t="s">
        <v>33</v>
      </c>
      <c r="F10" s="175" t="s">
        <v>36</v>
      </c>
      <c r="G10" s="176"/>
      <c r="H10" s="176"/>
      <c r="I10" s="177">
        <f>ROUND(C10*G10,2)</f>
        <v>0</v>
      </c>
    </row>
    <row r="11" spans="1:236" ht="120.75" customHeight="1">
      <c r="A11" s="171">
        <v>4</v>
      </c>
      <c r="B11" s="172" t="s">
        <v>245</v>
      </c>
      <c r="C11" s="173"/>
      <c r="D11" s="174"/>
      <c r="E11" s="175" t="s">
        <v>32</v>
      </c>
      <c r="F11" s="175"/>
      <c r="G11" s="176"/>
      <c r="H11" s="176"/>
      <c r="I11" s="177"/>
    </row>
    <row r="12" spans="1:236" ht="40.5" customHeight="1">
      <c r="A12" s="171" t="s">
        <v>34</v>
      </c>
      <c r="B12" s="172" t="s">
        <v>250</v>
      </c>
      <c r="C12" s="173">
        <v>42.85</v>
      </c>
      <c r="D12" s="174" t="s">
        <v>35</v>
      </c>
      <c r="E12" s="175"/>
      <c r="F12" s="175" t="s">
        <v>36</v>
      </c>
      <c r="G12" s="176"/>
      <c r="H12" s="176"/>
      <c r="I12" s="177">
        <f>ROUND(C12*G12,2)</f>
        <v>0</v>
      </c>
    </row>
    <row r="13" spans="1:236" ht="92.25" customHeight="1">
      <c r="A13" s="178">
        <v>5</v>
      </c>
      <c r="B13" s="179" t="s">
        <v>246</v>
      </c>
      <c r="C13" s="173"/>
      <c r="D13" s="180"/>
      <c r="E13" s="181" t="s">
        <v>181</v>
      </c>
      <c r="F13" s="181"/>
      <c r="G13" s="177"/>
      <c r="H13" s="176"/>
      <c r="I13" s="177"/>
    </row>
    <row r="14" spans="1:236" ht="38.25" customHeight="1">
      <c r="A14" s="178" t="s">
        <v>34</v>
      </c>
      <c r="B14" s="182" t="s">
        <v>208</v>
      </c>
      <c r="C14" s="173">
        <v>201.38</v>
      </c>
      <c r="D14" s="180" t="s">
        <v>31</v>
      </c>
      <c r="E14" s="181"/>
      <c r="F14" s="181" t="s">
        <v>36</v>
      </c>
      <c r="G14" s="177"/>
      <c r="H14" s="176"/>
      <c r="I14" s="177">
        <f>ROUND(C14*G14,2)</f>
        <v>0</v>
      </c>
    </row>
    <row r="15" spans="1:236" ht="44.25" customHeight="1">
      <c r="A15" s="178" t="s">
        <v>37</v>
      </c>
      <c r="B15" s="182" t="s">
        <v>182</v>
      </c>
      <c r="C15" s="173">
        <v>179.58</v>
      </c>
      <c r="D15" s="180" t="s">
        <v>31</v>
      </c>
      <c r="E15" s="183"/>
      <c r="F15" s="181" t="s">
        <v>36</v>
      </c>
      <c r="G15" s="177"/>
      <c r="H15" s="176"/>
      <c r="I15" s="177">
        <f>ROUND(C15*G15,2)</f>
        <v>0</v>
      </c>
    </row>
    <row r="16" spans="1:236" ht="159" customHeight="1">
      <c r="A16" s="171">
        <v>6</v>
      </c>
      <c r="B16" s="184" t="s">
        <v>247</v>
      </c>
      <c r="C16" s="173"/>
      <c r="D16" s="174"/>
      <c r="E16" s="175" t="s">
        <v>202</v>
      </c>
      <c r="F16" s="175"/>
      <c r="G16" s="176"/>
      <c r="H16" s="176"/>
      <c r="I16" s="177"/>
    </row>
    <row r="17" spans="1:9" ht="25.5">
      <c r="A17" s="171" t="s">
        <v>34</v>
      </c>
      <c r="B17" s="172" t="s">
        <v>38</v>
      </c>
      <c r="C17" s="173">
        <v>24.31</v>
      </c>
      <c r="D17" s="174" t="s">
        <v>35</v>
      </c>
      <c r="E17" s="175"/>
      <c r="F17" s="175" t="s">
        <v>36</v>
      </c>
      <c r="G17" s="176"/>
      <c r="H17" s="176"/>
      <c r="I17" s="177">
        <f>ROUND(C17*G17,2)</f>
        <v>0</v>
      </c>
    </row>
    <row r="18" spans="1:9" ht="153">
      <c r="A18" s="171">
        <v>7</v>
      </c>
      <c r="B18" s="172" t="s">
        <v>57</v>
      </c>
      <c r="C18" s="173"/>
      <c r="D18" s="174"/>
      <c r="E18" s="175" t="s">
        <v>58</v>
      </c>
      <c r="F18" s="175"/>
      <c r="G18" s="176"/>
      <c r="H18" s="176"/>
      <c r="I18" s="177"/>
    </row>
    <row r="19" spans="1:9" ht="49.5" customHeight="1">
      <c r="A19" s="171" t="s">
        <v>34</v>
      </c>
      <c r="B19" s="172" t="s">
        <v>155</v>
      </c>
      <c r="C19" s="173">
        <v>142.82</v>
      </c>
      <c r="D19" s="174" t="s">
        <v>40</v>
      </c>
      <c r="E19" s="175"/>
      <c r="F19" s="175" t="s">
        <v>59</v>
      </c>
      <c r="G19" s="176"/>
      <c r="H19" s="176"/>
      <c r="I19" s="177">
        <f t="shared" ref="I19:I24" si="0">ROUND(C19*G19,2)</f>
        <v>0</v>
      </c>
    </row>
    <row r="20" spans="1:9" ht="82.5" customHeight="1">
      <c r="A20" s="178">
        <v>8</v>
      </c>
      <c r="B20" s="179" t="s">
        <v>125</v>
      </c>
      <c r="C20" s="173">
        <f>ROUND(19.88*1.1/1.15,3)</f>
        <v>19.015999999999998</v>
      </c>
      <c r="D20" s="174" t="s">
        <v>43</v>
      </c>
      <c r="E20" s="181" t="s">
        <v>110</v>
      </c>
      <c r="F20" s="181" t="s">
        <v>126</v>
      </c>
      <c r="G20" s="177"/>
      <c r="H20" s="176"/>
      <c r="I20" s="177">
        <f t="shared" si="0"/>
        <v>0</v>
      </c>
    </row>
    <row r="21" spans="1:9" ht="76.5">
      <c r="A21" s="178">
        <v>9</v>
      </c>
      <c r="B21" s="184" t="s">
        <v>248</v>
      </c>
      <c r="C21" s="173">
        <v>1741.94</v>
      </c>
      <c r="D21" s="185" t="s">
        <v>40</v>
      </c>
      <c r="E21" s="181" t="s">
        <v>183</v>
      </c>
      <c r="F21" s="181" t="s">
        <v>59</v>
      </c>
      <c r="G21" s="177"/>
      <c r="H21" s="176"/>
      <c r="I21" s="177">
        <f t="shared" si="0"/>
        <v>0</v>
      </c>
    </row>
    <row r="22" spans="1:9" ht="65.25" customHeight="1">
      <c r="A22" s="178">
        <v>10</v>
      </c>
      <c r="B22" s="187" t="s">
        <v>325</v>
      </c>
      <c r="C22" s="173">
        <v>927.58</v>
      </c>
      <c r="D22" s="185" t="s">
        <v>40</v>
      </c>
      <c r="E22" s="181" t="s">
        <v>205</v>
      </c>
      <c r="F22" s="181" t="s">
        <v>59</v>
      </c>
      <c r="G22" s="177"/>
      <c r="H22" s="176"/>
      <c r="I22" s="177">
        <f t="shared" si="0"/>
        <v>0</v>
      </c>
    </row>
    <row r="23" spans="1:9" ht="63.75">
      <c r="A23" s="178">
        <v>11</v>
      </c>
      <c r="B23" s="187" t="s">
        <v>326</v>
      </c>
      <c r="C23" s="173">
        <v>814.37</v>
      </c>
      <c r="D23" s="185" t="s">
        <v>40</v>
      </c>
      <c r="E23" s="288" t="s">
        <v>207</v>
      </c>
      <c r="F23" s="181" t="s">
        <v>59</v>
      </c>
      <c r="G23" s="177"/>
      <c r="H23" s="176"/>
      <c r="I23" s="177">
        <f t="shared" si="0"/>
        <v>0</v>
      </c>
    </row>
    <row r="24" spans="1:9" ht="140.25">
      <c r="A24" s="178">
        <v>12</v>
      </c>
      <c r="B24" s="41" t="s">
        <v>715</v>
      </c>
      <c r="C24" s="173">
        <v>1</v>
      </c>
      <c r="D24" s="180" t="s">
        <v>45</v>
      </c>
      <c r="E24" s="348" t="s">
        <v>127</v>
      </c>
      <c r="F24" s="181" t="s">
        <v>47</v>
      </c>
      <c r="G24" s="177"/>
      <c r="H24" s="176"/>
      <c r="I24" s="177">
        <f t="shared" si="0"/>
        <v>0</v>
      </c>
    </row>
    <row r="25" spans="1:9" ht="24" customHeight="1">
      <c r="A25" s="337"/>
      <c r="B25" s="190" t="s">
        <v>30</v>
      </c>
      <c r="C25" s="191"/>
      <c r="D25" s="192"/>
      <c r="E25" s="193"/>
      <c r="F25" s="194"/>
      <c r="G25" s="194"/>
      <c r="H25" s="194"/>
      <c r="I25" s="195">
        <f>SUM(I6:I24)</f>
        <v>0</v>
      </c>
    </row>
    <row r="26" spans="1:9">
      <c r="A26" s="254"/>
      <c r="B26" s="254"/>
      <c r="C26" s="254"/>
      <c r="D26" s="254"/>
      <c r="E26" s="254"/>
      <c r="F26" s="254"/>
      <c r="G26" s="254"/>
      <c r="H26" s="254"/>
      <c r="I26" s="197"/>
    </row>
    <row r="27" spans="1:9">
      <c r="A27" s="254"/>
      <c r="B27" s="254"/>
      <c r="C27" s="254"/>
      <c r="D27" s="254"/>
      <c r="E27" s="254"/>
      <c r="F27" s="254"/>
      <c r="G27" s="254"/>
      <c r="H27" s="254"/>
      <c r="I27" s="197"/>
    </row>
    <row r="28" spans="1:9">
      <c r="A28" s="254"/>
      <c r="B28" s="254"/>
      <c r="C28" s="254"/>
      <c r="D28" s="254"/>
      <c r="E28" s="254"/>
      <c r="F28" s="254"/>
      <c r="G28" s="254"/>
      <c r="I28" s="197"/>
    </row>
    <row r="29" spans="1:9">
      <c r="A29" s="254"/>
      <c r="B29" s="254"/>
      <c r="C29" s="254"/>
      <c r="D29" s="254"/>
      <c r="E29" s="254"/>
      <c r="F29" s="254"/>
      <c r="G29" s="254"/>
    </row>
  </sheetData>
  <mergeCells count="10">
    <mergeCell ref="A1:I1"/>
    <mergeCell ref="A2:I2"/>
    <mergeCell ref="A3:I3"/>
    <mergeCell ref="A4:A5"/>
    <mergeCell ref="B4:B5"/>
    <mergeCell ref="C4:D5"/>
    <mergeCell ref="E4:E5"/>
    <mergeCell ref="F4:F5"/>
    <mergeCell ref="G4:H4"/>
    <mergeCell ref="I4:I5"/>
  </mergeCells>
  <pageMargins left="0.94488188976377963" right="0.23622047244094491" top="0.62992125984251968" bottom="0.79" header="0.35433070866141736" footer="0.51181102362204722"/>
  <pageSetup paperSize="9" orientation="landscape" r:id="rId1"/>
  <headerFooter>
    <oddHeader>&amp;RWSIS to Thenkarai - Sothuparai</oddHeader>
    <oddFooter>&amp;LCONTRACTOR&amp;C&amp;P&amp;RSd/-Chief Engineer,TWAD,Madurai</oddFooter>
  </headerFooter>
</worksheet>
</file>

<file path=xl/worksheets/sheet23.xml><?xml version="1.0" encoding="utf-8"?>
<worksheet xmlns="http://schemas.openxmlformats.org/spreadsheetml/2006/main" xmlns:r="http://schemas.openxmlformats.org/officeDocument/2006/relationships">
  <sheetPr>
    <tabColor rgb="FFFF0000"/>
  </sheetPr>
  <dimension ref="A1:II13"/>
  <sheetViews>
    <sheetView view="pageBreakPreview" zoomScaleSheetLayoutView="100" workbookViewId="0">
      <selection activeCell="F26" sqref="F26"/>
    </sheetView>
  </sheetViews>
  <sheetFormatPr defaultRowHeight="15"/>
  <cols>
    <col min="1" max="1" width="5.85546875" style="620" bestFit="1" customWidth="1"/>
    <col min="2" max="2" width="87.140625" style="620" customWidth="1"/>
    <col min="3" max="3" width="12.7109375" style="620" customWidth="1"/>
    <col min="4" max="4" width="9.140625" style="620" customWidth="1"/>
    <col min="5" max="5" width="3.85546875" style="620" customWidth="1"/>
    <col min="6" max="6" width="9.140625" style="620"/>
    <col min="7" max="7" width="12.7109375" style="620" customWidth="1"/>
    <col min="8" max="243" width="9.140625" style="620"/>
    <col min="244" max="244" width="5.7109375" style="620" bestFit="1" customWidth="1"/>
    <col min="245" max="245" width="44.140625" style="620" customWidth="1"/>
    <col min="246" max="246" width="17.140625" style="620" customWidth="1"/>
    <col min="247" max="248" width="3.5703125" style="620" bestFit="1" customWidth="1"/>
    <col min="249" max="249" width="11.28515625" style="620" bestFit="1" customWidth="1"/>
    <col min="250" max="250" width="8.140625" style="620" customWidth="1"/>
    <col min="251" max="251" width="4.85546875" style="620" bestFit="1" customWidth="1"/>
    <col min="252" max="252" width="5.5703125" style="620" bestFit="1" customWidth="1"/>
    <col min="253" max="253" width="7.28515625" style="620" bestFit="1" customWidth="1"/>
    <col min="254" max="254" width="3.7109375" style="620" bestFit="1" customWidth="1"/>
    <col min="255" max="255" width="7.5703125" style="620" bestFit="1" customWidth="1"/>
    <col min="256" max="256" width="4" style="620" bestFit="1" customWidth="1"/>
    <col min="257" max="257" width="9" style="620" bestFit="1" customWidth="1"/>
    <col min="258" max="258" width="6.7109375" style="620" bestFit="1" customWidth="1"/>
    <col min="259" max="260" width="9.140625" style="620"/>
    <col min="261" max="261" width="3.85546875" style="620" customWidth="1"/>
    <col min="262" max="262" width="9.140625" style="620"/>
    <col min="263" max="263" width="12.7109375" style="620" customWidth="1"/>
    <col min="264" max="499" width="9.140625" style="620"/>
    <col min="500" max="500" width="5.7109375" style="620" bestFit="1" customWidth="1"/>
    <col min="501" max="501" width="44.140625" style="620" customWidth="1"/>
    <col min="502" max="502" width="17.140625" style="620" customWidth="1"/>
    <col min="503" max="504" width="3.5703125" style="620" bestFit="1" customWidth="1"/>
    <col min="505" max="505" width="11.28515625" style="620" bestFit="1" customWidth="1"/>
    <col min="506" max="506" width="8.140625" style="620" customWidth="1"/>
    <col min="507" max="507" width="4.85546875" style="620" bestFit="1" customWidth="1"/>
    <col min="508" max="508" width="5.5703125" style="620" bestFit="1" customWidth="1"/>
    <col min="509" max="509" width="7.28515625" style="620" bestFit="1" customWidth="1"/>
    <col min="510" max="510" width="3.7109375" style="620" bestFit="1" customWidth="1"/>
    <col min="511" max="511" width="7.5703125" style="620" bestFit="1" customWidth="1"/>
    <col min="512" max="512" width="4" style="620" bestFit="1" customWidth="1"/>
    <col min="513" max="513" width="9" style="620" bestFit="1" customWidth="1"/>
    <col min="514" max="514" width="6.7109375" style="620" bestFit="1" customWidth="1"/>
    <col min="515" max="516" width="9.140625" style="620"/>
    <col min="517" max="517" width="3.85546875" style="620" customWidth="1"/>
    <col min="518" max="518" width="9.140625" style="620"/>
    <col min="519" max="519" width="12.7109375" style="620" customWidth="1"/>
    <col min="520" max="755" width="9.140625" style="620"/>
    <col min="756" max="756" width="5.7109375" style="620" bestFit="1" customWidth="1"/>
    <col min="757" max="757" width="44.140625" style="620" customWidth="1"/>
    <col min="758" max="758" width="17.140625" style="620" customWidth="1"/>
    <col min="759" max="760" width="3.5703125" style="620" bestFit="1" customWidth="1"/>
    <col min="761" max="761" width="11.28515625" style="620" bestFit="1" customWidth="1"/>
    <col min="762" max="762" width="8.140625" style="620" customWidth="1"/>
    <col min="763" max="763" width="4.85546875" style="620" bestFit="1" customWidth="1"/>
    <col min="764" max="764" width="5.5703125" style="620" bestFit="1" customWidth="1"/>
    <col min="765" max="765" width="7.28515625" style="620" bestFit="1" customWidth="1"/>
    <col min="766" max="766" width="3.7109375" style="620" bestFit="1" customWidth="1"/>
    <col min="767" max="767" width="7.5703125" style="620" bestFit="1" customWidth="1"/>
    <col min="768" max="768" width="4" style="620" bestFit="1" customWidth="1"/>
    <col min="769" max="769" width="9" style="620" bestFit="1" customWidth="1"/>
    <col min="770" max="770" width="6.7109375" style="620" bestFit="1" customWidth="1"/>
    <col min="771" max="772" width="9.140625" style="620"/>
    <col min="773" max="773" width="3.85546875" style="620" customWidth="1"/>
    <col min="774" max="774" width="9.140625" style="620"/>
    <col min="775" max="775" width="12.7109375" style="620" customWidth="1"/>
    <col min="776" max="1011" width="9.140625" style="620"/>
    <col min="1012" max="1012" width="5.7109375" style="620" bestFit="1" customWidth="1"/>
    <col min="1013" max="1013" width="44.140625" style="620" customWidth="1"/>
    <col min="1014" max="1014" width="17.140625" style="620" customWidth="1"/>
    <col min="1015" max="1016" width="3.5703125" style="620" bestFit="1" customWidth="1"/>
    <col min="1017" max="1017" width="11.28515625" style="620" bestFit="1" customWidth="1"/>
    <col min="1018" max="1018" width="8.140625" style="620" customWidth="1"/>
    <col min="1019" max="1019" width="4.85546875" style="620" bestFit="1" customWidth="1"/>
    <col min="1020" max="1020" width="5.5703125" style="620" bestFit="1" customWidth="1"/>
    <col min="1021" max="1021" width="7.28515625" style="620" bestFit="1" customWidth="1"/>
    <col min="1022" max="1022" width="3.7109375" style="620" bestFit="1" customWidth="1"/>
    <col min="1023" max="1023" width="7.5703125" style="620" bestFit="1" customWidth="1"/>
    <col min="1024" max="1024" width="4" style="620" bestFit="1" customWidth="1"/>
    <col min="1025" max="1025" width="9" style="620" bestFit="1" customWidth="1"/>
    <col min="1026" max="1026" width="6.7109375" style="620" bestFit="1" customWidth="1"/>
    <col min="1027" max="1028" width="9.140625" style="620"/>
    <col min="1029" max="1029" width="3.85546875" style="620" customWidth="1"/>
    <col min="1030" max="1030" width="9.140625" style="620"/>
    <col min="1031" max="1031" width="12.7109375" style="620" customWidth="1"/>
    <col min="1032" max="1267" width="9.140625" style="620"/>
    <col min="1268" max="1268" width="5.7109375" style="620" bestFit="1" customWidth="1"/>
    <col min="1269" max="1269" width="44.140625" style="620" customWidth="1"/>
    <col min="1270" max="1270" width="17.140625" style="620" customWidth="1"/>
    <col min="1271" max="1272" width="3.5703125" style="620" bestFit="1" customWidth="1"/>
    <col min="1273" max="1273" width="11.28515625" style="620" bestFit="1" customWidth="1"/>
    <col min="1274" max="1274" width="8.140625" style="620" customWidth="1"/>
    <col min="1275" max="1275" width="4.85546875" style="620" bestFit="1" customWidth="1"/>
    <col min="1276" max="1276" width="5.5703125" style="620" bestFit="1" customWidth="1"/>
    <col min="1277" max="1277" width="7.28515625" style="620" bestFit="1" customWidth="1"/>
    <col min="1278" max="1278" width="3.7109375" style="620" bestFit="1" customWidth="1"/>
    <col min="1279" max="1279" width="7.5703125" style="620" bestFit="1" customWidth="1"/>
    <col min="1280" max="1280" width="4" style="620" bestFit="1" customWidth="1"/>
    <col min="1281" max="1281" width="9" style="620" bestFit="1" customWidth="1"/>
    <col min="1282" max="1282" width="6.7109375" style="620" bestFit="1" customWidth="1"/>
    <col min="1283" max="1284" width="9.140625" style="620"/>
    <col min="1285" max="1285" width="3.85546875" style="620" customWidth="1"/>
    <col min="1286" max="1286" width="9.140625" style="620"/>
    <col min="1287" max="1287" width="12.7109375" style="620" customWidth="1"/>
    <col min="1288" max="1523" width="9.140625" style="620"/>
    <col min="1524" max="1524" width="5.7109375" style="620" bestFit="1" customWidth="1"/>
    <col min="1525" max="1525" width="44.140625" style="620" customWidth="1"/>
    <col min="1526" max="1526" width="17.140625" style="620" customWidth="1"/>
    <col min="1527" max="1528" width="3.5703125" style="620" bestFit="1" customWidth="1"/>
    <col min="1529" max="1529" width="11.28515625" style="620" bestFit="1" customWidth="1"/>
    <col min="1530" max="1530" width="8.140625" style="620" customWidth="1"/>
    <col min="1531" max="1531" width="4.85546875" style="620" bestFit="1" customWidth="1"/>
    <col min="1532" max="1532" width="5.5703125" style="620" bestFit="1" customWidth="1"/>
    <col min="1533" max="1533" width="7.28515625" style="620" bestFit="1" customWidth="1"/>
    <col min="1534" max="1534" width="3.7109375" style="620" bestFit="1" customWidth="1"/>
    <col min="1535" max="1535" width="7.5703125" style="620" bestFit="1" customWidth="1"/>
    <col min="1536" max="1536" width="4" style="620" bestFit="1" customWidth="1"/>
    <col min="1537" max="1537" width="9" style="620" bestFit="1" customWidth="1"/>
    <col min="1538" max="1538" width="6.7109375" style="620" bestFit="1" customWidth="1"/>
    <col min="1539" max="1540" width="9.140625" style="620"/>
    <col min="1541" max="1541" width="3.85546875" style="620" customWidth="1"/>
    <col min="1542" max="1542" width="9.140625" style="620"/>
    <col min="1543" max="1543" width="12.7109375" style="620" customWidth="1"/>
    <col min="1544" max="1779" width="9.140625" style="620"/>
    <col min="1780" max="1780" width="5.7109375" style="620" bestFit="1" customWidth="1"/>
    <col min="1781" max="1781" width="44.140625" style="620" customWidth="1"/>
    <col min="1782" max="1782" width="17.140625" style="620" customWidth="1"/>
    <col min="1783" max="1784" width="3.5703125" style="620" bestFit="1" customWidth="1"/>
    <col min="1785" max="1785" width="11.28515625" style="620" bestFit="1" customWidth="1"/>
    <col min="1786" max="1786" width="8.140625" style="620" customWidth="1"/>
    <col min="1787" max="1787" width="4.85546875" style="620" bestFit="1" customWidth="1"/>
    <col min="1788" max="1788" width="5.5703125" style="620" bestFit="1" customWidth="1"/>
    <col min="1789" max="1789" width="7.28515625" style="620" bestFit="1" customWidth="1"/>
    <col min="1790" max="1790" width="3.7109375" style="620" bestFit="1" customWidth="1"/>
    <col min="1791" max="1791" width="7.5703125" style="620" bestFit="1" customWidth="1"/>
    <col min="1792" max="1792" width="4" style="620" bestFit="1" customWidth="1"/>
    <col min="1793" max="1793" width="9" style="620" bestFit="1" customWidth="1"/>
    <col min="1794" max="1794" width="6.7109375" style="620" bestFit="1" customWidth="1"/>
    <col min="1795" max="1796" width="9.140625" style="620"/>
    <col min="1797" max="1797" width="3.85546875" style="620" customWidth="1"/>
    <col min="1798" max="1798" width="9.140625" style="620"/>
    <col min="1799" max="1799" width="12.7109375" style="620" customWidth="1"/>
    <col min="1800" max="2035" width="9.140625" style="620"/>
    <col min="2036" max="2036" width="5.7109375" style="620" bestFit="1" customWidth="1"/>
    <col min="2037" max="2037" width="44.140625" style="620" customWidth="1"/>
    <col min="2038" max="2038" width="17.140625" style="620" customWidth="1"/>
    <col min="2039" max="2040" width="3.5703125" style="620" bestFit="1" customWidth="1"/>
    <col min="2041" max="2041" width="11.28515625" style="620" bestFit="1" customWidth="1"/>
    <col min="2042" max="2042" width="8.140625" style="620" customWidth="1"/>
    <col min="2043" max="2043" width="4.85546875" style="620" bestFit="1" customWidth="1"/>
    <col min="2044" max="2044" width="5.5703125" style="620" bestFit="1" customWidth="1"/>
    <col min="2045" max="2045" width="7.28515625" style="620" bestFit="1" customWidth="1"/>
    <col min="2046" max="2046" width="3.7109375" style="620" bestFit="1" customWidth="1"/>
    <col min="2047" max="2047" width="7.5703125" style="620" bestFit="1" customWidth="1"/>
    <col min="2048" max="2048" width="4" style="620" bestFit="1" customWidth="1"/>
    <col min="2049" max="2049" width="9" style="620" bestFit="1" customWidth="1"/>
    <col min="2050" max="2050" width="6.7109375" style="620" bestFit="1" customWidth="1"/>
    <col min="2051" max="2052" width="9.140625" style="620"/>
    <col min="2053" max="2053" width="3.85546875" style="620" customWidth="1"/>
    <col min="2054" max="2054" width="9.140625" style="620"/>
    <col min="2055" max="2055" width="12.7109375" style="620" customWidth="1"/>
    <col min="2056" max="2291" width="9.140625" style="620"/>
    <col min="2292" max="2292" width="5.7109375" style="620" bestFit="1" customWidth="1"/>
    <col min="2293" max="2293" width="44.140625" style="620" customWidth="1"/>
    <col min="2294" max="2294" width="17.140625" style="620" customWidth="1"/>
    <col min="2295" max="2296" width="3.5703125" style="620" bestFit="1" customWidth="1"/>
    <col min="2297" max="2297" width="11.28515625" style="620" bestFit="1" customWidth="1"/>
    <col min="2298" max="2298" width="8.140625" style="620" customWidth="1"/>
    <col min="2299" max="2299" width="4.85546875" style="620" bestFit="1" customWidth="1"/>
    <col min="2300" max="2300" width="5.5703125" style="620" bestFit="1" customWidth="1"/>
    <col min="2301" max="2301" width="7.28515625" style="620" bestFit="1" customWidth="1"/>
    <col min="2302" max="2302" width="3.7109375" style="620" bestFit="1" customWidth="1"/>
    <col min="2303" max="2303" width="7.5703125" style="620" bestFit="1" customWidth="1"/>
    <col min="2304" max="2304" width="4" style="620" bestFit="1" customWidth="1"/>
    <col min="2305" max="2305" width="9" style="620" bestFit="1" customWidth="1"/>
    <col min="2306" max="2306" width="6.7109375" style="620" bestFit="1" customWidth="1"/>
    <col min="2307" max="2308" width="9.140625" style="620"/>
    <col min="2309" max="2309" width="3.85546875" style="620" customWidth="1"/>
    <col min="2310" max="2310" width="9.140625" style="620"/>
    <col min="2311" max="2311" width="12.7109375" style="620" customWidth="1"/>
    <col min="2312" max="2547" width="9.140625" style="620"/>
    <col min="2548" max="2548" width="5.7109375" style="620" bestFit="1" customWidth="1"/>
    <col min="2549" max="2549" width="44.140625" style="620" customWidth="1"/>
    <col min="2550" max="2550" width="17.140625" style="620" customWidth="1"/>
    <col min="2551" max="2552" width="3.5703125" style="620" bestFit="1" customWidth="1"/>
    <col min="2553" max="2553" width="11.28515625" style="620" bestFit="1" customWidth="1"/>
    <col min="2554" max="2554" width="8.140625" style="620" customWidth="1"/>
    <col min="2555" max="2555" width="4.85546875" style="620" bestFit="1" customWidth="1"/>
    <col min="2556" max="2556" width="5.5703125" style="620" bestFit="1" customWidth="1"/>
    <col min="2557" max="2557" width="7.28515625" style="620" bestFit="1" customWidth="1"/>
    <col min="2558" max="2558" width="3.7109375" style="620" bestFit="1" customWidth="1"/>
    <col min="2559" max="2559" width="7.5703125" style="620" bestFit="1" customWidth="1"/>
    <col min="2560" max="2560" width="4" style="620" bestFit="1" customWidth="1"/>
    <col min="2561" max="2561" width="9" style="620" bestFit="1" customWidth="1"/>
    <col min="2562" max="2562" width="6.7109375" style="620" bestFit="1" customWidth="1"/>
    <col min="2563" max="2564" width="9.140625" style="620"/>
    <col min="2565" max="2565" width="3.85546875" style="620" customWidth="1"/>
    <col min="2566" max="2566" width="9.140625" style="620"/>
    <col min="2567" max="2567" width="12.7109375" style="620" customWidth="1"/>
    <col min="2568" max="2803" width="9.140625" style="620"/>
    <col min="2804" max="2804" width="5.7109375" style="620" bestFit="1" customWidth="1"/>
    <col min="2805" max="2805" width="44.140625" style="620" customWidth="1"/>
    <col min="2806" max="2806" width="17.140625" style="620" customWidth="1"/>
    <col min="2807" max="2808" width="3.5703125" style="620" bestFit="1" customWidth="1"/>
    <col min="2809" max="2809" width="11.28515625" style="620" bestFit="1" customWidth="1"/>
    <col min="2810" max="2810" width="8.140625" style="620" customWidth="1"/>
    <col min="2811" max="2811" width="4.85546875" style="620" bestFit="1" customWidth="1"/>
    <col min="2812" max="2812" width="5.5703125" style="620" bestFit="1" customWidth="1"/>
    <col min="2813" max="2813" width="7.28515625" style="620" bestFit="1" customWidth="1"/>
    <col min="2814" max="2814" width="3.7109375" style="620" bestFit="1" customWidth="1"/>
    <col min="2815" max="2815" width="7.5703125" style="620" bestFit="1" customWidth="1"/>
    <col min="2816" max="2816" width="4" style="620" bestFit="1" customWidth="1"/>
    <col min="2817" max="2817" width="9" style="620" bestFit="1" customWidth="1"/>
    <col min="2818" max="2818" width="6.7109375" style="620" bestFit="1" customWidth="1"/>
    <col min="2819" max="2820" width="9.140625" style="620"/>
    <col min="2821" max="2821" width="3.85546875" style="620" customWidth="1"/>
    <col min="2822" max="2822" width="9.140625" style="620"/>
    <col min="2823" max="2823" width="12.7109375" style="620" customWidth="1"/>
    <col min="2824" max="3059" width="9.140625" style="620"/>
    <col min="3060" max="3060" width="5.7109375" style="620" bestFit="1" customWidth="1"/>
    <col min="3061" max="3061" width="44.140625" style="620" customWidth="1"/>
    <col min="3062" max="3062" width="17.140625" style="620" customWidth="1"/>
    <col min="3063" max="3064" width="3.5703125" style="620" bestFit="1" customWidth="1"/>
    <col min="3065" max="3065" width="11.28515625" style="620" bestFit="1" customWidth="1"/>
    <col min="3066" max="3066" width="8.140625" style="620" customWidth="1"/>
    <col min="3067" max="3067" width="4.85546875" style="620" bestFit="1" customWidth="1"/>
    <col min="3068" max="3068" width="5.5703125" style="620" bestFit="1" customWidth="1"/>
    <col min="3069" max="3069" width="7.28515625" style="620" bestFit="1" customWidth="1"/>
    <col min="3070" max="3070" width="3.7109375" style="620" bestFit="1" customWidth="1"/>
    <col min="3071" max="3071" width="7.5703125" style="620" bestFit="1" customWidth="1"/>
    <col min="3072" max="3072" width="4" style="620" bestFit="1" customWidth="1"/>
    <col min="3073" max="3073" width="9" style="620" bestFit="1" customWidth="1"/>
    <col min="3074" max="3074" width="6.7109375" style="620" bestFit="1" customWidth="1"/>
    <col min="3075" max="3076" width="9.140625" style="620"/>
    <col min="3077" max="3077" width="3.85546875" style="620" customWidth="1"/>
    <col min="3078" max="3078" width="9.140625" style="620"/>
    <col min="3079" max="3079" width="12.7109375" style="620" customWidth="1"/>
    <col min="3080" max="3315" width="9.140625" style="620"/>
    <col min="3316" max="3316" width="5.7109375" style="620" bestFit="1" customWidth="1"/>
    <col min="3317" max="3317" width="44.140625" style="620" customWidth="1"/>
    <col min="3318" max="3318" width="17.140625" style="620" customWidth="1"/>
    <col min="3319" max="3320" width="3.5703125" style="620" bestFit="1" customWidth="1"/>
    <col min="3321" max="3321" width="11.28515625" style="620" bestFit="1" customWidth="1"/>
    <col min="3322" max="3322" width="8.140625" style="620" customWidth="1"/>
    <col min="3323" max="3323" width="4.85546875" style="620" bestFit="1" customWidth="1"/>
    <col min="3324" max="3324" width="5.5703125" style="620" bestFit="1" customWidth="1"/>
    <col min="3325" max="3325" width="7.28515625" style="620" bestFit="1" customWidth="1"/>
    <col min="3326" max="3326" width="3.7109375" style="620" bestFit="1" customWidth="1"/>
    <col min="3327" max="3327" width="7.5703125" style="620" bestFit="1" customWidth="1"/>
    <col min="3328" max="3328" width="4" style="620" bestFit="1" customWidth="1"/>
    <col min="3329" max="3329" width="9" style="620" bestFit="1" customWidth="1"/>
    <col min="3330" max="3330" width="6.7109375" style="620" bestFit="1" customWidth="1"/>
    <col min="3331" max="3332" width="9.140625" style="620"/>
    <col min="3333" max="3333" width="3.85546875" style="620" customWidth="1"/>
    <col min="3334" max="3334" width="9.140625" style="620"/>
    <col min="3335" max="3335" width="12.7109375" style="620" customWidth="1"/>
    <col min="3336" max="3571" width="9.140625" style="620"/>
    <col min="3572" max="3572" width="5.7109375" style="620" bestFit="1" customWidth="1"/>
    <col min="3573" max="3573" width="44.140625" style="620" customWidth="1"/>
    <col min="3574" max="3574" width="17.140625" style="620" customWidth="1"/>
    <col min="3575" max="3576" width="3.5703125" style="620" bestFit="1" customWidth="1"/>
    <col min="3577" max="3577" width="11.28515625" style="620" bestFit="1" customWidth="1"/>
    <col min="3578" max="3578" width="8.140625" style="620" customWidth="1"/>
    <col min="3579" max="3579" width="4.85546875" style="620" bestFit="1" customWidth="1"/>
    <col min="3580" max="3580" width="5.5703125" style="620" bestFit="1" customWidth="1"/>
    <col min="3581" max="3581" width="7.28515625" style="620" bestFit="1" customWidth="1"/>
    <col min="3582" max="3582" width="3.7109375" style="620" bestFit="1" customWidth="1"/>
    <col min="3583" max="3583" width="7.5703125" style="620" bestFit="1" customWidth="1"/>
    <col min="3584" max="3584" width="4" style="620" bestFit="1" customWidth="1"/>
    <col min="3585" max="3585" width="9" style="620" bestFit="1" customWidth="1"/>
    <col min="3586" max="3586" width="6.7109375" style="620" bestFit="1" customWidth="1"/>
    <col min="3587" max="3588" width="9.140625" style="620"/>
    <col min="3589" max="3589" width="3.85546875" style="620" customWidth="1"/>
    <col min="3590" max="3590" width="9.140625" style="620"/>
    <col min="3591" max="3591" width="12.7109375" style="620" customWidth="1"/>
    <col min="3592" max="3827" width="9.140625" style="620"/>
    <col min="3828" max="3828" width="5.7109375" style="620" bestFit="1" customWidth="1"/>
    <col min="3829" max="3829" width="44.140625" style="620" customWidth="1"/>
    <col min="3830" max="3830" width="17.140625" style="620" customWidth="1"/>
    <col min="3831" max="3832" width="3.5703125" style="620" bestFit="1" customWidth="1"/>
    <col min="3833" max="3833" width="11.28515625" style="620" bestFit="1" customWidth="1"/>
    <col min="3834" max="3834" width="8.140625" style="620" customWidth="1"/>
    <col min="3835" max="3835" width="4.85546875" style="620" bestFit="1" customWidth="1"/>
    <col min="3836" max="3836" width="5.5703125" style="620" bestFit="1" customWidth="1"/>
    <col min="3837" max="3837" width="7.28515625" style="620" bestFit="1" customWidth="1"/>
    <col min="3838" max="3838" width="3.7109375" style="620" bestFit="1" customWidth="1"/>
    <col min="3839" max="3839" width="7.5703125" style="620" bestFit="1" customWidth="1"/>
    <col min="3840" max="3840" width="4" style="620" bestFit="1" customWidth="1"/>
    <col min="3841" max="3841" width="9" style="620" bestFit="1" customWidth="1"/>
    <col min="3842" max="3842" width="6.7109375" style="620" bestFit="1" customWidth="1"/>
    <col min="3843" max="3844" width="9.140625" style="620"/>
    <col min="3845" max="3845" width="3.85546875" style="620" customWidth="1"/>
    <col min="3846" max="3846" width="9.140625" style="620"/>
    <col min="3847" max="3847" width="12.7109375" style="620" customWidth="1"/>
    <col min="3848" max="4083" width="9.140625" style="620"/>
    <col min="4084" max="4084" width="5.7109375" style="620" bestFit="1" customWidth="1"/>
    <col min="4085" max="4085" width="44.140625" style="620" customWidth="1"/>
    <col min="4086" max="4086" width="17.140625" style="620" customWidth="1"/>
    <col min="4087" max="4088" width="3.5703125" style="620" bestFit="1" customWidth="1"/>
    <col min="4089" max="4089" width="11.28515625" style="620" bestFit="1" customWidth="1"/>
    <col min="4090" max="4090" width="8.140625" style="620" customWidth="1"/>
    <col min="4091" max="4091" width="4.85546875" style="620" bestFit="1" customWidth="1"/>
    <col min="4092" max="4092" width="5.5703125" style="620" bestFit="1" customWidth="1"/>
    <col min="4093" max="4093" width="7.28515625" style="620" bestFit="1" customWidth="1"/>
    <col min="4094" max="4094" width="3.7109375" style="620" bestFit="1" customWidth="1"/>
    <col min="4095" max="4095" width="7.5703125" style="620" bestFit="1" customWidth="1"/>
    <col min="4096" max="4096" width="4" style="620" bestFit="1" customWidth="1"/>
    <col min="4097" max="4097" width="9" style="620" bestFit="1" customWidth="1"/>
    <col min="4098" max="4098" width="6.7109375" style="620" bestFit="1" customWidth="1"/>
    <col min="4099" max="4100" width="9.140625" style="620"/>
    <col min="4101" max="4101" width="3.85546875" style="620" customWidth="1"/>
    <col min="4102" max="4102" width="9.140625" style="620"/>
    <col min="4103" max="4103" width="12.7109375" style="620" customWidth="1"/>
    <col min="4104" max="4339" width="9.140625" style="620"/>
    <col min="4340" max="4340" width="5.7109375" style="620" bestFit="1" customWidth="1"/>
    <col min="4341" max="4341" width="44.140625" style="620" customWidth="1"/>
    <col min="4342" max="4342" width="17.140625" style="620" customWidth="1"/>
    <col min="4343" max="4344" width="3.5703125" style="620" bestFit="1" customWidth="1"/>
    <col min="4345" max="4345" width="11.28515625" style="620" bestFit="1" customWidth="1"/>
    <col min="4346" max="4346" width="8.140625" style="620" customWidth="1"/>
    <col min="4347" max="4347" width="4.85546875" style="620" bestFit="1" customWidth="1"/>
    <col min="4348" max="4348" width="5.5703125" style="620" bestFit="1" customWidth="1"/>
    <col min="4349" max="4349" width="7.28515625" style="620" bestFit="1" customWidth="1"/>
    <col min="4350" max="4350" width="3.7109375" style="620" bestFit="1" customWidth="1"/>
    <col min="4351" max="4351" width="7.5703125" style="620" bestFit="1" customWidth="1"/>
    <col min="4352" max="4352" width="4" style="620" bestFit="1" customWidth="1"/>
    <col min="4353" max="4353" width="9" style="620" bestFit="1" customWidth="1"/>
    <col min="4354" max="4354" width="6.7109375" style="620" bestFit="1" customWidth="1"/>
    <col min="4355" max="4356" width="9.140625" style="620"/>
    <col min="4357" max="4357" width="3.85546875" style="620" customWidth="1"/>
    <col min="4358" max="4358" width="9.140625" style="620"/>
    <col min="4359" max="4359" width="12.7109375" style="620" customWidth="1"/>
    <col min="4360" max="4595" width="9.140625" style="620"/>
    <col min="4596" max="4596" width="5.7109375" style="620" bestFit="1" customWidth="1"/>
    <col min="4597" max="4597" width="44.140625" style="620" customWidth="1"/>
    <col min="4598" max="4598" width="17.140625" style="620" customWidth="1"/>
    <col min="4599" max="4600" width="3.5703125" style="620" bestFit="1" customWidth="1"/>
    <col min="4601" max="4601" width="11.28515625" style="620" bestFit="1" customWidth="1"/>
    <col min="4602" max="4602" width="8.140625" style="620" customWidth="1"/>
    <col min="4603" max="4603" width="4.85546875" style="620" bestFit="1" customWidth="1"/>
    <col min="4604" max="4604" width="5.5703125" style="620" bestFit="1" customWidth="1"/>
    <col min="4605" max="4605" width="7.28515625" style="620" bestFit="1" customWidth="1"/>
    <col min="4606" max="4606" width="3.7109375" style="620" bestFit="1" customWidth="1"/>
    <col min="4607" max="4607" width="7.5703125" style="620" bestFit="1" customWidth="1"/>
    <col min="4608" max="4608" width="4" style="620" bestFit="1" customWidth="1"/>
    <col min="4609" max="4609" width="9" style="620" bestFit="1" customWidth="1"/>
    <col min="4610" max="4610" width="6.7109375" style="620" bestFit="1" customWidth="1"/>
    <col min="4611" max="4612" width="9.140625" style="620"/>
    <col min="4613" max="4613" width="3.85546875" style="620" customWidth="1"/>
    <col min="4614" max="4614" width="9.140625" style="620"/>
    <col min="4615" max="4615" width="12.7109375" style="620" customWidth="1"/>
    <col min="4616" max="4851" width="9.140625" style="620"/>
    <col min="4852" max="4852" width="5.7109375" style="620" bestFit="1" customWidth="1"/>
    <col min="4853" max="4853" width="44.140625" style="620" customWidth="1"/>
    <col min="4854" max="4854" width="17.140625" style="620" customWidth="1"/>
    <col min="4855" max="4856" width="3.5703125" style="620" bestFit="1" customWidth="1"/>
    <col min="4857" max="4857" width="11.28515625" style="620" bestFit="1" customWidth="1"/>
    <col min="4858" max="4858" width="8.140625" style="620" customWidth="1"/>
    <col min="4859" max="4859" width="4.85546875" style="620" bestFit="1" customWidth="1"/>
    <col min="4860" max="4860" width="5.5703125" style="620" bestFit="1" customWidth="1"/>
    <col min="4861" max="4861" width="7.28515625" style="620" bestFit="1" customWidth="1"/>
    <col min="4862" max="4862" width="3.7109375" style="620" bestFit="1" customWidth="1"/>
    <col min="4863" max="4863" width="7.5703125" style="620" bestFit="1" customWidth="1"/>
    <col min="4864" max="4864" width="4" style="620" bestFit="1" customWidth="1"/>
    <col min="4865" max="4865" width="9" style="620" bestFit="1" customWidth="1"/>
    <col min="4866" max="4866" width="6.7109375" style="620" bestFit="1" customWidth="1"/>
    <col min="4867" max="4868" width="9.140625" style="620"/>
    <col min="4869" max="4869" width="3.85546875" style="620" customWidth="1"/>
    <col min="4870" max="4870" width="9.140625" style="620"/>
    <col min="4871" max="4871" width="12.7109375" style="620" customWidth="1"/>
    <col min="4872" max="5107" width="9.140625" style="620"/>
    <col min="5108" max="5108" width="5.7109375" style="620" bestFit="1" customWidth="1"/>
    <col min="5109" max="5109" width="44.140625" style="620" customWidth="1"/>
    <col min="5110" max="5110" width="17.140625" style="620" customWidth="1"/>
    <col min="5111" max="5112" width="3.5703125" style="620" bestFit="1" customWidth="1"/>
    <col min="5113" max="5113" width="11.28515625" style="620" bestFit="1" customWidth="1"/>
    <col min="5114" max="5114" width="8.140625" style="620" customWidth="1"/>
    <col min="5115" max="5115" width="4.85546875" style="620" bestFit="1" customWidth="1"/>
    <col min="5116" max="5116" width="5.5703125" style="620" bestFit="1" customWidth="1"/>
    <col min="5117" max="5117" width="7.28515625" style="620" bestFit="1" customWidth="1"/>
    <col min="5118" max="5118" width="3.7109375" style="620" bestFit="1" customWidth="1"/>
    <col min="5119" max="5119" width="7.5703125" style="620" bestFit="1" customWidth="1"/>
    <col min="5120" max="5120" width="4" style="620" bestFit="1" customWidth="1"/>
    <col min="5121" max="5121" width="9" style="620" bestFit="1" customWidth="1"/>
    <col min="5122" max="5122" width="6.7109375" style="620" bestFit="1" customWidth="1"/>
    <col min="5123" max="5124" width="9.140625" style="620"/>
    <col min="5125" max="5125" width="3.85546875" style="620" customWidth="1"/>
    <col min="5126" max="5126" width="9.140625" style="620"/>
    <col min="5127" max="5127" width="12.7109375" style="620" customWidth="1"/>
    <col min="5128" max="5363" width="9.140625" style="620"/>
    <col min="5364" max="5364" width="5.7109375" style="620" bestFit="1" customWidth="1"/>
    <col min="5365" max="5365" width="44.140625" style="620" customWidth="1"/>
    <col min="5366" max="5366" width="17.140625" style="620" customWidth="1"/>
    <col min="5367" max="5368" width="3.5703125" style="620" bestFit="1" customWidth="1"/>
    <col min="5369" max="5369" width="11.28515625" style="620" bestFit="1" customWidth="1"/>
    <col min="5370" max="5370" width="8.140625" style="620" customWidth="1"/>
    <col min="5371" max="5371" width="4.85546875" style="620" bestFit="1" customWidth="1"/>
    <col min="5372" max="5372" width="5.5703125" style="620" bestFit="1" customWidth="1"/>
    <col min="5373" max="5373" width="7.28515625" style="620" bestFit="1" customWidth="1"/>
    <col min="5374" max="5374" width="3.7109375" style="620" bestFit="1" customWidth="1"/>
    <col min="5375" max="5375" width="7.5703125" style="620" bestFit="1" customWidth="1"/>
    <col min="5376" max="5376" width="4" style="620" bestFit="1" customWidth="1"/>
    <col min="5377" max="5377" width="9" style="620" bestFit="1" customWidth="1"/>
    <col min="5378" max="5378" width="6.7109375" style="620" bestFit="1" customWidth="1"/>
    <col min="5379" max="5380" width="9.140625" style="620"/>
    <col min="5381" max="5381" width="3.85546875" style="620" customWidth="1"/>
    <col min="5382" max="5382" width="9.140625" style="620"/>
    <col min="5383" max="5383" width="12.7109375" style="620" customWidth="1"/>
    <col min="5384" max="5619" width="9.140625" style="620"/>
    <col min="5620" max="5620" width="5.7109375" style="620" bestFit="1" customWidth="1"/>
    <col min="5621" max="5621" width="44.140625" style="620" customWidth="1"/>
    <col min="5622" max="5622" width="17.140625" style="620" customWidth="1"/>
    <col min="5623" max="5624" width="3.5703125" style="620" bestFit="1" customWidth="1"/>
    <col min="5625" max="5625" width="11.28515625" style="620" bestFit="1" customWidth="1"/>
    <col min="5626" max="5626" width="8.140625" style="620" customWidth="1"/>
    <col min="5627" max="5627" width="4.85546875" style="620" bestFit="1" customWidth="1"/>
    <col min="5628" max="5628" width="5.5703125" style="620" bestFit="1" customWidth="1"/>
    <col min="5629" max="5629" width="7.28515625" style="620" bestFit="1" customWidth="1"/>
    <col min="5630" max="5630" width="3.7109375" style="620" bestFit="1" customWidth="1"/>
    <col min="5631" max="5631" width="7.5703125" style="620" bestFit="1" customWidth="1"/>
    <col min="5632" max="5632" width="4" style="620" bestFit="1" customWidth="1"/>
    <col min="5633" max="5633" width="9" style="620" bestFit="1" customWidth="1"/>
    <col min="5634" max="5634" width="6.7109375" style="620" bestFit="1" customWidth="1"/>
    <col min="5635" max="5636" width="9.140625" style="620"/>
    <col min="5637" max="5637" width="3.85546875" style="620" customWidth="1"/>
    <col min="5638" max="5638" width="9.140625" style="620"/>
    <col min="5639" max="5639" width="12.7109375" style="620" customWidth="1"/>
    <col min="5640" max="5875" width="9.140625" style="620"/>
    <col min="5876" max="5876" width="5.7109375" style="620" bestFit="1" customWidth="1"/>
    <col min="5877" max="5877" width="44.140625" style="620" customWidth="1"/>
    <col min="5878" max="5878" width="17.140625" style="620" customWidth="1"/>
    <col min="5879" max="5880" width="3.5703125" style="620" bestFit="1" customWidth="1"/>
    <col min="5881" max="5881" width="11.28515625" style="620" bestFit="1" customWidth="1"/>
    <col min="5882" max="5882" width="8.140625" style="620" customWidth="1"/>
    <col min="5883" max="5883" width="4.85546875" style="620" bestFit="1" customWidth="1"/>
    <col min="5884" max="5884" width="5.5703125" style="620" bestFit="1" customWidth="1"/>
    <col min="5885" max="5885" width="7.28515625" style="620" bestFit="1" customWidth="1"/>
    <col min="5886" max="5886" width="3.7109375" style="620" bestFit="1" customWidth="1"/>
    <col min="5887" max="5887" width="7.5703125" style="620" bestFit="1" customWidth="1"/>
    <col min="5888" max="5888" width="4" style="620" bestFit="1" customWidth="1"/>
    <col min="5889" max="5889" width="9" style="620" bestFit="1" customWidth="1"/>
    <col min="5890" max="5890" width="6.7109375" style="620" bestFit="1" customWidth="1"/>
    <col min="5891" max="5892" width="9.140625" style="620"/>
    <col min="5893" max="5893" width="3.85546875" style="620" customWidth="1"/>
    <col min="5894" max="5894" width="9.140625" style="620"/>
    <col min="5895" max="5895" width="12.7109375" style="620" customWidth="1"/>
    <col min="5896" max="6131" width="9.140625" style="620"/>
    <col min="6132" max="6132" width="5.7109375" style="620" bestFit="1" customWidth="1"/>
    <col min="6133" max="6133" width="44.140625" style="620" customWidth="1"/>
    <col min="6134" max="6134" width="17.140625" style="620" customWidth="1"/>
    <col min="6135" max="6136" width="3.5703125" style="620" bestFit="1" customWidth="1"/>
    <col min="6137" max="6137" width="11.28515625" style="620" bestFit="1" customWidth="1"/>
    <col min="6138" max="6138" width="8.140625" style="620" customWidth="1"/>
    <col min="6139" max="6139" width="4.85546875" style="620" bestFit="1" customWidth="1"/>
    <col min="6140" max="6140" width="5.5703125" style="620" bestFit="1" customWidth="1"/>
    <col min="6141" max="6141" width="7.28515625" style="620" bestFit="1" customWidth="1"/>
    <col min="6142" max="6142" width="3.7109375" style="620" bestFit="1" customWidth="1"/>
    <col min="6143" max="6143" width="7.5703125" style="620" bestFit="1" customWidth="1"/>
    <col min="6144" max="6144" width="4" style="620" bestFit="1" customWidth="1"/>
    <col min="6145" max="6145" width="9" style="620" bestFit="1" customWidth="1"/>
    <col min="6146" max="6146" width="6.7109375" style="620" bestFit="1" customWidth="1"/>
    <col min="6147" max="6148" width="9.140625" style="620"/>
    <col min="6149" max="6149" width="3.85546875" style="620" customWidth="1"/>
    <col min="6150" max="6150" width="9.140625" style="620"/>
    <col min="6151" max="6151" width="12.7109375" style="620" customWidth="1"/>
    <col min="6152" max="6387" width="9.140625" style="620"/>
    <col min="6388" max="6388" width="5.7109375" style="620" bestFit="1" customWidth="1"/>
    <col min="6389" max="6389" width="44.140625" style="620" customWidth="1"/>
    <col min="6390" max="6390" width="17.140625" style="620" customWidth="1"/>
    <col min="6391" max="6392" width="3.5703125" style="620" bestFit="1" customWidth="1"/>
    <col min="6393" max="6393" width="11.28515625" style="620" bestFit="1" customWidth="1"/>
    <col min="6394" max="6394" width="8.140625" style="620" customWidth="1"/>
    <col min="6395" max="6395" width="4.85546875" style="620" bestFit="1" customWidth="1"/>
    <col min="6396" max="6396" width="5.5703125" style="620" bestFit="1" customWidth="1"/>
    <col min="6397" max="6397" width="7.28515625" style="620" bestFit="1" customWidth="1"/>
    <col min="6398" max="6398" width="3.7109375" style="620" bestFit="1" customWidth="1"/>
    <col min="6399" max="6399" width="7.5703125" style="620" bestFit="1" customWidth="1"/>
    <col min="6400" max="6400" width="4" style="620" bestFit="1" customWidth="1"/>
    <col min="6401" max="6401" width="9" style="620" bestFit="1" customWidth="1"/>
    <col min="6402" max="6402" width="6.7109375" style="620" bestFit="1" customWidth="1"/>
    <col min="6403" max="6404" width="9.140625" style="620"/>
    <col min="6405" max="6405" width="3.85546875" style="620" customWidth="1"/>
    <col min="6406" max="6406" width="9.140625" style="620"/>
    <col min="6407" max="6407" width="12.7109375" style="620" customWidth="1"/>
    <col min="6408" max="6643" width="9.140625" style="620"/>
    <col min="6644" max="6644" width="5.7109375" style="620" bestFit="1" customWidth="1"/>
    <col min="6645" max="6645" width="44.140625" style="620" customWidth="1"/>
    <col min="6646" max="6646" width="17.140625" style="620" customWidth="1"/>
    <col min="6647" max="6648" width="3.5703125" style="620" bestFit="1" customWidth="1"/>
    <col min="6649" max="6649" width="11.28515625" style="620" bestFit="1" customWidth="1"/>
    <col min="6650" max="6650" width="8.140625" style="620" customWidth="1"/>
    <col min="6651" max="6651" width="4.85546875" style="620" bestFit="1" customWidth="1"/>
    <col min="6652" max="6652" width="5.5703125" style="620" bestFit="1" customWidth="1"/>
    <col min="6653" max="6653" width="7.28515625" style="620" bestFit="1" customWidth="1"/>
    <col min="6654" max="6654" width="3.7109375" style="620" bestFit="1" customWidth="1"/>
    <col min="6655" max="6655" width="7.5703125" style="620" bestFit="1" customWidth="1"/>
    <col min="6656" max="6656" width="4" style="620" bestFit="1" customWidth="1"/>
    <col min="6657" max="6657" width="9" style="620" bestFit="1" customWidth="1"/>
    <col min="6658" max="6658" width="6.7109375" style="620" bestFit="1" customWidth="1"/>
    <col min="6659" max="6660" width="9.140625" style="620"/>
    <col min="6661" max="6661" width="3.85546875" style="620" customWidth="1"/>
    <col min="6662" max="6662" width="9.140625" style="620"/>
    <col min="6663" max="6663" width="12.7109375" style="620" customWidth="1"/>
    <col min="6664" max="6899" width="9.140625" style="620"/>
    <col min="6900" max="6900" width="5.7109375" style="620" bestFit="1" customWidth="1"/>
    <col min="6901" max="6901" width="44.140625" style="620" customWidth="1"/>
    <col min="6902" max="6902" width="17.140625" style="620" customWidth="1"/>
    <col min="6903" max="6904" width="3.5703125" style="620" bestFit="1" customWidth="1"/>
    <col min="6905" max="6905" width="11.28515625" style="620" bestFit="1" customWidth="1"/>
    <col min="6906" max="6906" width="8.140625" style="620" customWidth="1"/>
    <col min="6907" max="6907" width="4.85546875" style="620" bestFit="1" customWidth="1"/>
    <col min="6908" max="6908" width="5.5703125" style="620" bestFit="1" customWidth="1"/>
    <col min="6909" max="6909" width="7.28515625" style="620" bestFit="1" customWidth="1"/>
    <col min="6910" max="6910" width="3.7109375" style="620" bestFit="1" customWidth="1"/>
    <col min="6911" max="6911" width="7.5703125" style="620" bestFit="1" customWidth="1"/>
    <col min="6912" max="6912" width="4" style="620" bestFit="1" customWidth="1"/>
    <col min="6913" max="6913" width="9" style="620" bestFit="1" customWidth="1"/>
    <col min="6914" max="6914" width="6.7109375" style="620" bestFit="1" customWidth="1"/>
    <col min="6915" max="6916" width="9.140625" style="620"/>
    <col min="6917" max="6917" width="3.85546875" style="620" customWidth="1"/>
    <col min="6918" max="6918" width="9.140625" style="620"/>
    <col min="6919" max="6919" width="12.7109375" style="620" customWidth="1"/>
    <col min="6920" max="7155" width="9.140625" style="620"/>
    <col min="7156" max="7156" width="5.7109375" style="620" bestFit="1" customWidth="1"/>
    <col min="7157" max="7157" width="44.140625" style="620" customWidth="1"/>
    <col min="7158" max="7158" width="17.140625" style="620" customWidth="1"/>
    <col min="7159" max="7160" width="3.5703125" style="620" bestFit="1" customWidth="1"/>
    <col min="7161" max="7161" width="11.28515625" style="620" bestFit="1" customWidth="1"/>
    <col min="7162" max="7162" width="8.140625" style="620" customWidth="1"/>
    <col min="7163" max="7163" width="4.85546875" style="620" bestFit="1" customWidth="1"/>
    <col min="7164" max="7164" width="5.5703125" style="620" bestFit="1" customWidth="1"/>
    <col min="7165" max="7165" width="7.28515625" style="620" bestFit="1" customWidth="1"/>
    <col min="7166" max="7166" width="3.7109375" style="620" bestFit="1" customWidth="1"/>
    <col min="7167" max="7167" width="7.5703125" style="620" bestFit="1" customWidth="1"/>
    <col min="7168" max="7168" width="4" style="620" bestFit="1" customWidth="1"/>
    <col min="7169" max="7169" width="9" style="620" bestFit="1" customWidth="1"/>
    <col min="7170" max="7170" width="6.7109375" style="620" bestFit="1" customWidth="1"/>
    <col min="7171" max="7172" width="9.140625" style="620"/>
    <col min="7173" max="7173" width="3.85546875" style="620" customWidth="1"/>
    <col min="7174" max="7174" width="9.140625" style="620"/>
    <col min="7175" max="7175" width="12.7109375" style="620" customWidth="1"/>
    <col min="7176" max="7411" width="9.140625" style="620"/>
    <col min="7412" max="7412" width="5.7109375" style="620" bestFit="1" customWidth="1"/>
    <col min="7413" max="7413" width="44.140625" style="620" customWidth="1"/>
    <col min="7414" max="7414" width="17.140625" style="620" customWidth="1"/>
    <col min="7415" max="7416" width="3.5703125" style="620" bestFit="1" customWidth="1"/>
    <col min="7417" max="7417" width="11.28515625" style="620" bestFit="1" customWidth="1"/>
    <col min="7418" max="7418" width="8.140625" style="620" customWidth="1"/>
    <col min="7419" max="7419" width="4.85546875" style="620" bestFit="1" customWidth="1"/>
    <col min="7420" max="7420" width="5.5703125" style="620" bestFit="1" customWidth="1"/>
    <col min="7421" max="7421" width="7.28515625" style="620" bestFit="1" customWidth="1"/>
    <col min="7422" max="7422" width="3.7109375" style="620" bestFit="1" customWidth="1"/>
    <col min="7423" max="7423" width="7.5703125" style="620" bestFit="1" customWidth="1"/>
    <col min="7424" max="7424" width="4" style="620" bestFit="1" customWidth="1"/>
    <col min="7425" max="7425" width="9" style="620" bestFit="1" customWidth="1"/>
    <col min="7426" max="7426" width="6.7109375" style="620" bestFit="1" customWidth="1"/>
    <col min="7427" max="7428" width="9.140625" style="620"/>
    <col min="7429" max="7429" width="3.85546875" style="620" customWidth="1"/>
    <col min="7430" max="7430" width="9.140625" style="620"/>
    <col min="7431" max="7431" width="12.7109375" style="620" customWidth="1"/>
    <col min="7432" max="7667" width="9.140625" style="620"/>
    <col min="7668" max="7668" width="5.7109375" style="620" bestFit="1" customWidth="1"/>
    <col min="7669" max="7669" width="44.140625" style="620" customWidth="1"/>
    <col min="7670" max="7670" width="17.140625" style="620" customWidth="1"/>
    <col min="7671" max="7672" width="3.5703125" style="620" bestFit="1" customWidth="1"/>
    <col min="7673" max="7673" width="11.28515625" style="620" bestFit="1" customWidth="1"/>
    <col min="7674" max="7674" width="8.140625" style="620" customWidth="1"/>
    <col min="7675" max="7675" width="4.85546875" style="620" bestFit="1" customWidth="1"/>
    <col min="7676" max="7676" width="5.5703125" style="620" bestFit="1" customWidth="1"/>
    <col min="7677" max="7677" width="7.28515625" style="620" bestFit="1" customWidth="1"/>
    <col min="7678" max="7678" width="3.7109375" style="620" bestFit="1" customWidth="1"/>
    <col min="7679" max="7679" width="7.5703125" style="620" bestFit="1" customWidth="1"/>
    <col min="7680" max="7680" width="4" style="620" bestFit="1" customWidth="1"/>
    <col min="7681" max="7681" width="9" style="620" bestFit="1" customWidth="1"/>
    <col min="7682" max="7682" width="6.7109375" style="620" bestFit="1" customWidth="1"/>
    <col min="7683" max="7684" width="9.140625" style="620"/>
    <col min="7685" max="7685" width="3.85546875" style="620" customWidth="1"/>
    <col min="7686" max="7686" width="9.140625" style="620"/>
    <col min="7687" max="7687" width="12.7109375" style="620" customWidth="1"/>
    <col min="7688" max="7923" width="9.140625" style="620"/>
    <col min="7924" max="7924" width="5.7109375" style="620" bestFit="1" customWidth="1"/>
    <col min="7925" max="7925" width="44.140625" style="620" customWidth="1"/>
    <col min="7926" max="7926" width="17.140625" style="620" customWidth="1"/>
    <col min="7927" max="7928" width="3.5703125" style="620" bestFit="1" customWidth="1"/>
    <col min="7929" max="7929" width="11.28515625" style="620" bestFit="1" customWidth="1"/>
    <col min="7930" max="7930" width="8.140625" style="620" customWidth="1"/>
    <col min="7931" max="7931" width="4.85546875" style="620" bestFit="1" customWidth="1"/>
    <col min="7932" max="7932" width="5.5703125" style="620" bestFit="1" customWidth="1"/>
    <col min="7933" max="7933" width="7.28515625" style="620" bestFit="1" customWidth="1"/>
    <col min="7934" max="7934" width="3.7109375" style="620" bestFit="1" customWidth="1"/>
    <col min="7935" max="7935" width="7.5703125" style="620" bestFit="1" customWidth="1"/>
    <col min="7936" max="7936" width="4" style="620" bestFit="1" customWidth="1"/>
    <col min="7937" max="7937" width="9" style="620" bestFit="1" customWidth="1"/>
    <col min="7938" max="7938" width="6.7109375" style="620" bestFit="1" customWidth="1"/>
    <col min="7939" max="7940" width="9.140625" style="620"/>
    <col min="7941" max="7941" width="3.85546875" style="620" customWidth="1"/>
    <col min="7942" max="7942" width="9.140625" style="620"/>
    <col min="7943" max="7943" width="12.7109375" style="620" customWidth="1"/>
    <col min="7944" max="8179" width="9.140625" style="620"/>
    <col min="8180" max="8180" width="5.7109375" style="620" bestFit="1" customWidth="1"/>
    <col min="8181" max="8181" width="44.140625" style="620" customWidth="1"/>
    <col min="8182" max="8182" width="17.140625" style="620" customWidth="1"/>
    <col min="8183" max="8184" width="3.5703125" style="620" bestFit="1" customWidth="1"/>
    <col min="8185" max="8185" width="11.28515625" style="620" bestFit="1" customWidth="1"/>
    <col min="8186" max="8186" width="8.140625" style="620" customWidth="1"/>
    <col min="8187" max="8187" width="4.85546875" style="620" bestFit="1" customWidth="1"/>
    <col min="8188" max="8188" width="5.5703125" style="620" bestFit="1" customWidth="1"/>
    <col min="8189" max="8189" width="7.28515625" style="620" bestFit="1" customWidth="1"/>
    <col min="8190" max="8190" width="3.7109375" style="620" bestFit="1" customWidth="1"/>
    <col min="8191" max="8191" width="7.5703125" style="620" bestFit="1" customWidth="1"/>
    <col min="8192" max="8192" width="4" style="620" bestFit="1" customWidth="1"/>
    <col min="8193" max="8193" width="9" style="620" bestFit="1" customWidth="1"/>
    <col min="8194" max="8194" width="6.7109375" style="620" bestFit="1" customWidth="1"/>
    <col min="8195" max="8196" width="9.140625" style="620"/>
    <col min="8197" max="8197" width="3.85546875" style="620" customWidth="1"/>
    <col min="8198" max="8198" width="9.140625" style="620"/>
    <col min="8199" max="8199" width="12.7109375" style="620" customWidth="1"/>
    <col min="8200" max="8435" width="9.140625" style="620"/>
    <col min="8436" max="8436" width="5.7109375" style="620" bestFit="1" customWidth="1"/>
    <col min="8437" max="8437" width="44.140625" style="620" customWidth="1"/>
    <col min="8438" max="8438" width="17.140625" style="620" customWidth="1"/>
    <col min="8439" max="8440" width="3.5703125" style="620" bestFit="1" customWidth="1"/>
    <col min="8441" max="8441" width="11.28515625" style="620" bestFit="1" customWidth="1"/>
    <col min="8442" max="8442" width="8.140625" style="620" customWidth="1"/>
    <col min="8443" max="8443" width="4.85546875" style="620" bestFit="1" customWidth="1"/>
    <col min="8444" max="8444" width="5.5703125" style="620" bestFit="1" customWidth="1"/>
    <col min="8445" max="8445" width="7.28515625" style="620" bestFit="1" customWidth="1"/>
    <col min="8446" max="8446" width="3.7109375" style="620" bestFit="1" customWidth="1"/>
    <col min="8447" max="8447" width="7.5703125" style="620" bestFit="1" customWidth="1"/>
    <col min="8448" max="8448" width="4" style="620" bestFit="1" customWidth="1"/>
    <col min="8449" max="8449" width="9" style="620" bestFit="1" customWidth="1"/>
    <col min="8450" max="8450" width="6.7109375" style="620" bestFit="1" customWidth="1"/>
    <col min="8451" max="8452" width="9.140625" style="620"/>
    <col min="8453" max="8453" width="3.85546875" style="620" customWidth="1"/>
    <col min="8454" max="8454" width="9.140625" style="620"/>
    <col min="8455" max="8455" width="12.7109375" style="620" customWidth="1"/>
    <col min="8456" max="8691" width="9.140625" style="620"/>
    <col min="8692" max="8692" width="5.7109375" style="620" bestFit="1" customWidth="1"/>
    <col min="8693" max="8693" width="44.140625" style="620" customWidth="1"/>
    <col min="8694" max="8694" width="17.140625" style="620" customWidth="1"/>
    <col min="8695" max="8696" width="3.5703125" style="620" bestFit="1" customWidth="1"/>
    <col min="8697" max="8697" width="11.28515625" style="620" bestFit="1" customWidth="1"/>
    <col min="8698" max="8698" width="8.140625" style="620" customWidth="1"/>
    <col min="8699" max="8699" width="4.85546875" style="620" bestFit="1" customWidth="1"/>
    <col min="8700" max="8700" width="5.5703125" style="620" bestFit="1" customWidth="1"/>
    <col min="8701" max="8701" width="7.28515625" style="620" bestFit="1" customWidth="1"/>
    <col min="8702" max="8702" width="3.7109375" style="620" bestFit="1" customWidth="1"/>
    <col min="8703" max="8703" width="7.5703125" style="620" bestFit="1" customWidth="1"/>
    <col min="8704" max="8704" width="4" style="620" bestFit="1" customWidth="1"/>
    <col min="8705" max="8705" width="9" style="620" bestFit="1" customWidth="1"/>
    <col min="8706" max="8706" width="6.7109375" style="620" bestFit="1" customWidth="1"/>
    <col min="8707" max="8708" width="9.140625" style="620"/>
    <col min="8709" max="8709" width="3.85546875" style="620" customWidth="1"/>
    <col min="8710" max="8710" width="9.140625" style="620"/>
    <col min="8711" max="8711" width="12.7109375" style="620" customWidth="1"/>
    <col min="8712" max="8947" width="9.140625" style="620"/>
    <col min="8948" max="8948" width="5.7109375" style="620" bestFit="1" customWidth="1"/>
    <col min="8949" max="8949" width="44.140625" style="620" customWidth="1"/>
    <col min="8950" max="8950" width="17.140625" style="620" customWidth="1"/>
    <col min="8951" max="8952" width="3.5703125" style="620" bestFit="1" customWidth="1"/>
    <col min="8953" max="8953" width="11.28515625" style="620" bestFit="1" customWidth="1"/>
    <col min="8954" max="8954" width="8.140625" style="620" customWidth="1"/>
    <col min="8955" max="8955" width="4.85546875" style="620" bestFit="1" customWidth="1"/>
    <col min="8956" max="8956" width="5.5703125" style="620" bestFit="1" customWidth="1"/>
    <col min="8957" max="8957" width="7.28515625" style="620" bestFit="1" customWidth="1"/>
    <col min="8958" max="8958" width="3.7109375" style="620" bestFit="1" customWidth="1"/>
    <col min="8959" max="8959" width="7.5703125" style="620" bestFit="1" customWidth="1"/>
    <col min="8960" max="8960" width="4" style="620" bestFit="1" customWidth="1"/>
    <col min="8961" max="8961" width="9" style="620" bestFit="1" customWidth="1"/>
    <col min="8962" max="8962" width="6.7109375" style="620" bestFit="1" customWidth="1"/>
    <col min="8963" max="8964" width="9.140625" style="620"/>
    <col min="8965" max="8965" width="3.85546875" style="620" customWidth="1"/>
    <col min="8966" max="8966" width="9.140625" style="620"/>
    <col min="8967" max="8967" width="12.7109375" style="620" customWidth="1"/>
    <col min="8968" max="9203" width="9.140625" style="620"/>
    <col min="9204" max="9204" width="5.7109375" style="620" bestFit="1" customWidth="1"/>
    <col min="9205" max="9205" width="44.140625" style="620" customWidth="1"/>
    <col min="9206" max="9206" width="17.140625" style="620" customWidth="1"/>
    <col min="9207" max="9208" width="3.5703125" style="620" bestFit="1" customWidth="1"/>
    <col min="9209" max="9209" width="11.28515625" style="620" bestFit="1" customWidth="1"/>
    <col min="9210" max="9210" width="8.140625" style="620" customWidth="1"/>
    <col min="9211" max="9211" width="4.85546875" style="620" bestFit="1" customWidth="1"/>
    <col min="9212" max="9212" width="5.5703125" style="620" bestFit="1" customWidth="1"/>
    <col min="9213" max="9213" width="7.28515625" style="620" bestFit="1" customWidth="1"/>
    <col min="9214" max="9214" width="3.7109375" style="620" bestFit="1" customWidth="1"/>
    <col min="9215" max="9215" width="7.5703125" style="620" bestFit="1" customWidth="1"/>
    <col min="9216" max="9216" width="4" style="620" bestFit="1" customWidth="1"/>
    <col min="9217" max="9217" width="9" style="620" bestFit="1" customWidth="1"/>
    <col min="9218" max="9218" width="6.7109375" style="620" bestFit="1" customWidth="1"/>
    <col min="9219" max="9220" width="9.140625" style="620"/>
    <col min="9221" max="9221" width="3.85546875" style="620" customWidth="1"/>
    <col min="9222" max="9222" width="9.140625" style="620"/>
    <col min="9223" max="9223" width="12.7109375" style="620" customWidth="1"/>
    <col min="9224" max="9459" width="9.140625" style="620"/>
    <col min="9460" max="9460" width="5.7109375" style="620" bestFit="1" customWidth="1"/>
    <col min="9461" max="9461" width="44.140625" style="620" customWidth="1"/>
    <col min="9462" max="9462" width="17.140625" style="620" customWidth="1"/>
    <col min="9463" max="9464" width="3.5703125" style="620" bestFit="1" customWidth="1"/>
    <col min="9465" max="9465" width="11.28515625" style="620" bestFit="1" customWidth="1"/>
    <col min="9466" max="9466" width="8.140625" style="620" customWidth="1"/>
    <col min="9467" max="9467" width="4.85546875" style="620" bestFit="1" customWidth="1"/>
    <col min="9468" max="9468" width="5.5703125" style="620" bestFit="1" customWidth="1"/>
    <col min="9469" max="9469" width="7.28515625" style="620" bestFit="1" customWidth="1"/>
    <col min="9470" max="9470" width="3.7109375" style="620" bestFit="1" customWidth="1"/>
    <col min="9471" max="9471" width="7.5703125" style="620" bestFit="1" customWidth="1"/>
    <col min="9472" max="9472" width="4" style="620" bestFit="1" customWidth="1"/>
    <col min="9473" max="9473" width="9" style="620" bestFit="1" customWidth="1"/>
    <col min="9474" max="9474" width="6.7109375" style="620" bestFit="1" customWidth="1"/>
    <col min="9475" max="9476" width="9.140625" style="620"/>
    <col min="9477" max="9477" width="3.85546875" style="620" customWidth="1"/>
    <col min="9478" max="9478" width="9.140625" style="620"/>
    <col min="9479" max="9479" width="12.7109375" style="620" customWidth="1"/>
    <col min="9480" max="9715" width="9.140625" style="620"/>
    <col min="9716" max="9716" width="5.7109375" style="620" bestFit="1" customWidth="1"/>
    <col min="9717" max="9717" width="44.140625" style="620" customWidth="1"/>
    <col min="9718" max="9718" width="17.140625" style="620" customWidth="1"/>
    <col min="9719" max="9720" width="3.5703125" style="620" bestFit="1" customWidth="1"/>
    <col min="9721" max="9721" width="11.28515625" style="620" bestFit="1" customWidth="1"/>
    <col min="9722" max="9722" width="8.140625" style="620" customWidth="1"/>
    <col min="9723" max="9723" width="4.85546875" style="620" bestFit="1" customWidth="1"/>
    <col min="9724" max="9724" width="5.5703125" style="620" bestFit="1" customWidth="1"/>
    <col min="9725" max="9725" width="7.28515625" style="620" bestFit="1" customWidth="1"/>
    <col min="9726" max="9726" width="3.7109375" style="620" bestFit="1" customWidth="1"/>
    <col min="9727" max="9727" width="7.5703125" style="620" bestFit="1" customWidth="1"/>
    <col min="9728" max="9728" width="4" style="620" bestFit="1" customWidth="1"/>
    <col min="9729" max="9729" width="9" style="620" bestFit="1" customWidth="1"/>
    <col min="9730" max="9730" width="6.7109375" style="620" bestFit="1" customWidth="1"/>
    <col min="9731" max="9732" width="9.140625" style="620"/>
    <col min="9733" max="9733" width="3.85546875" style="620" customWidth="1"/>
    <col min="9734" max="9734" width="9.140625" style="620"/>
    <col min="9735" max="9735" width="12.7109375" style="620" customWidth="1"/>
    <col min="9736" max="9971" width="9.140625" style="620"/>
    <col min="9972" max="9972" width="5.7109375" style="620" bestFit="1" customWidth="1"/>
    <col min="9973" max="9973" width="44.140625" style="620" customWidth="1"/>
    <col min="9974" max="9974" width="17.140625" style="620" customWidth="1"/>
    <col min="9975" max="9976" width="3.5703125" style="620" bestFit="1" customWidth="1"/>
    <col min="9977" max="9977" width="11.28515625" style="620" bestFit="1" customWidth="1"/>
    <col min="9978" max="9978" width="8.140625" style="620" customWidth="1"/>
    <col min="9979" max="9979" width="4.85546875" style="620" bestFit="1" customWidth="1"/>
    <col min="9980" max="9980" width="5.5703125" style="620" bestFit="1" customWidth="1"/>
    <col min="9981" max="9981" width="7.28515625" style="620" bestFit="1" customWidth="1"/>
    <col min="9982" max="9982" width="3.7109375" style="620" bestFit="1" customWidth="1"/>
    <col min="9983" max="9983" width="7.5703125" style="620" bestFit="1" customWidth="1"/>
    <col min="9984" max="9984" width="4" style="620" bestFit="1" customWidth="1"/>
    <col min="9985" max="9985" width="9" style="620" bestFit="1" customWidth="1"/>
    <col min="9986" max="9986" width="6.7109375" style="620" bestFit="1" customWidth="1"/>
    <col min="9987" max="9988" width="9.140625" style="620"/>
    <col min="9989" max="9989" width="3.85546875" style="620" customWidth="1"/>
    <col min="9990" max="9990" width="9.140625" style="620"/>
    <col min="9991" max="9991" width="12.7109375" style="620" customWidth="1"/>
    <col min="9992" max="10227" width="9.140625" style="620"/>
    <col min="10228" max="10228" width="5.7109375" style="620" bestFit="1" customWidth="1"/>
    <col min="10229" max="10229" width="44.140625" style="620" customWidth="1"/>
    <col min="10230" max="10230" width="17.140625" style="620" customWidth="1"/>
    <col min="10231" max="10232" width="3.5703125" style="620" bestFit="1" customWidth="1"/>
    <col min="10233" max="10233" width="11.28515625" style="620" bestFit="1" customWidth="1"/>
    <col min="10234" max="10234" width="8.140625" style="620" customWidth="1"/>
    <col min="10235" max="10235" width="4.85546875" style="620" bestFit="1" customWidth="1"/>
    <col min="10236" max="10236" width="5.5703125" style="620" bestFit="1" customWidth="1"/>
    <col min="10237" max="10237" width="7.28515625" style="620" bestFit="1" customWidth="1"/>
    <col min="10238" max="10238" width="3.7109375" style="620" bestFit="1" customWidth="1"/>
    <col min="10239" max="10239" width="7.5703125" style="620" bestFit="1" customWidth="1"/>
    <col min="10240" max="10240" width="4" style="620" bestFit="1" customWidth="1"/>
    <col min="10241" max="10241" width="9" style="620" bestFit="1" customWidth="1"/>
    <col min="10242" max="10242" width="6.7109375" style="620" bestFit="1" customWidth="1"/>
    <col min="10243" max="10244" width="9.140625" style="620"/>
    <col min="10245" max="10245" width="3.85546875" style="620" customWidth="1"/>
    <col min="10246" max="10246" width="9.140625" style="620"/>
    <col min="10247" max="10247" width="12.7109375" style="620" customWidth="1"/>
    <col min="10248" max="10483" width="9.140625" style="620"/>
    <col min="10484" max="10484" width="5.7109375" style="620" bestFit="1" customWidth="1"/>
    <col min="10485" max="10485" width="44.140625" style="620" customWidth="1"/>
    <col min="10486" max="10486" width="17.140625" style="620" customWidth="1"/>
    <col min="10487" max="10488" width="3.5703125" style="620" bestFit="1" customWidth="1"/>
    <col min="10489" max="10489" width="11.28515625" style="620" bestFit="1" customWidth="1"/>
    <col min="10490" max="10490" width="8.140625" style="620" customWidth="1"/>
    <col min="10491" max="10491" width="4.85546875" style="620" bestFit="1" customWidth="1"/>
    <col min="10492" max="10492" width="5.5703125" style="620" bestFit="1" customWidth="1"/>
    <col min="10493" max="10493" width="7.28515625" style="620" bestFit="1" customWidth="1"/>
    <col min="10494" max="10494" width="3.7109375" style="620" bestFit="1" customWidth="1"/>
    <col min="10495" max="10495" width="7.5703125" style="620" bestFit="1" customWidth="1"/>
    <col min="10496" max="10496" width="4" style="620" bestFit="1" customWidth="1"/>
    <col min="10497" max="10497" width="9" style="620" bestFit="1" customWidth="1"/>
    <col min="10498" max="10498" width="6.7109375" style="620" bestFit="1" customWidth="1"/>
    <col min="10499" max="10500" width="9.140625" style="620"/>
    <col min="10501" max="10501" width="3.85546875" style="620" customWidth="1"/>
    <col min="10502" max="10502" width="9.140625" style="620"/>
    <col min="10503" max="10503" width="12.7109375" style="620" customWidth="1"/>
    <col min="10504" max="10739" width="9.140625" style="620"/>
    <col min="10740" max="10740" width="5.7109375" style="620" bestFit="1" customWidth="1"/>
    <col min="10741" max="10741" width="44.140625" style="620" customWidth="1"/>
    <col min="10742" max="10742" width="17.140625" style="620" customWidth="1"/>
    <col min="10743" max="10744" width="3.5703125" style="620" bestFit="1" customWidth="1"/>
    <col min="10745" max="10745" width="11.28515625" style="620" bestFit="1" customWidth="1"/>
    <col min="10746" max="10746" width="8.140625" style="620" customWidth="1"/>
    <col min="10747" max="10747" width="4.85546875" style="620" bestFit="1" customWidth="1"/>
    <col min="10748" max="10748" width="5.5703125" style="620" bestFit="1" customWidth="1"/>
    <col min="10749" max="10749" width="7.28515625" style="620" bestFit="1" customWidth="1"/>
    <col min="10750" max="10750" width="3.7109375" style="620" bestFit="1" customWidth="1"/>
    <col min="10751" max="10751" width="7.5703125" style="620" bestFit="1" customWidth="1"/>
    <col min="10752" max="10752" width="4" style="620" bestFit="1" customWidth="1"/>
    <col min="10753" max="10753" width="9" style="620" bestFit="1" customWidth="1"/>
    <col min="10754" max="10754" width="6.7109375" style="620" bestFit="1" customWidth="1"/>
    <col min="10755" max="10756" width="9.140625" style="620"/>
    <col min="10757" max="10757" width="3.85546875" style="620" customWidth="1"/>
    <col min="10758" max="10758" width="9.140625" style="620"/>
    <col min="10759" max="10759" width="12.7109375" style="620" customWidth="1"/>
    <col min="10760" max="10995" width="9.140625" style="620"/>
    <col min="10996" max="10996" width="5.7109375" style="620" bestFit="1" customWidth="1"/>
    <col min="10997" max="10997" width="44.140625" style="620" customWidth="1"/>
    <col min="10998" max="10998" width="17.140625" style="620" customWidth="1"/>
    <col min="10999" max="11000" width="3.5703125" style="620" bestFit="1" customWidth="1"/>
    <col min="11001" max="11001" width="11.28515625" style="620" bestFit="1" customWidth="1"/>
    <col min="11002" max="11002" width="8.140625" style="620" customWidth="1"/>
    <col min="11003" max="11003" width="4.85546875" style="620" bestFit="1" customWidth="1"/>
    <col min="11004" max="11004" width="5.5703125" style="620" bestFit="1" customWidth="1"/>
    <col min="11005" max="11005" width="7.28515625" style="620" bestFit="1" customWidth="1"/>
    <col min="11006" max="11006" width="3.7109375" style="620" bestFit="1" customWidth="1"/>
    <col min="11007" max="11007" width="7.5703125" style="620" bestFit="1" customWidth="1"/>
    <col min="11008" max="11008" width="4" style="620" bestFit="1" customWidth="1"/>
    <col min="11009" max="11009" width="9" style="620" bestFit="1" customWidth="1"/>
    <col min="11010" max="11010" width="6.7109375" style="620" bestFit="1" customWidth="1"/>
    <col min="11011" max="11012" width="9.140625" style="620"/>
    <col min="11013" max="11013" width="3.85546875" style="620" customWidth="1"/>
    <col min="11014" max="11014" width="9.140625" style="620"/>
    <col min="11015" max="11015" width="12.7109375" style="620" customWidth="1"/>
    <col min="11016" max="11251" width="9.140625" style="620"/>
    <col min="11252" max="11252" width="5.7109375" style="620" bestFit="1" customWidth="1"/>
    <col min="11253" max="11253" width="44.140625" style="620" customWidth="1"/>
    <col min="11254" max="11254" width="17.140625" style="620" customWidth="1"/>
    <col min="11255" max="11256" width="3.5703125" style="620" bestFit="1" customWidth="1"/>
    <col min="11257" max="11257" width="11.28515625" style="620" bestFit="1" customWidth="1"/>
    <col min="11258" max="11258" width="8.140625" style="620" customWidth="1"/>
    <col min="11259" max="11259" width="4.85546875" style="620" bestFit="1" customWidth="1"/>
    <col min="11260" max="11260" width="5.5703125" style="620" bestFit="1" customWidth="1"/>
    <col min="11261" max="11261" width="7.28515625" style="620" bestFit="1" customWidth="1"/>
    <col min="11262" max="11262" width="3.7109375" style="620" bestFit="1" customWidth="1"/>
    <col min="11263" max="11263" width="7.5703125" style="620" bestFit="1" customWidth="1"/>
    <col min="11264" max="11264" width="4" style="620" bestFit="1" customWidth="1"/>
    <col min="11265" max="11265" width="9" style="620" bestFit="1" customWidth="1"/>
    <col min="11266" max="11266" width="6.7109375" style="620" bestFit="1" customWidth="1"/>
    <col min="11267" max="11268" width="9.140625" style="620"/>
    <col min="11269" max="11269" width="3.85546875" style="620" customWidth="1"/>
    <col min="11270" max="11270" width="9.140625" style="620"/>
    <col min="11271" max="11271" width="12.7109375" style="620" customWidth="1"/>
    <col min="11272" max="11507" width="9.140625" style="620"/>
    <col min="11508" max="11508" width="5.7109375" style="620" bestFit="1" customWidth="1"/>
    <col min="11509" max="11509" width="44.140625" style="620" customWidth="1"/>
    <col min="11510" max="11510" width="17.140625" style="620" customWidth="1"/>
    <col min="11511" max="11512" width="3.5703125" style="620" bestFit="1" customWidth="1"/>
    <col min="11513" max="11513" width="11.28515625" style="620" bestFit="1" customWidth="1"/>
    <col min="11514" max="11514" width="8.140625" style="620" customWidth="1"/>
    <col min="11515" max="11515" width="4.85546875" style="620" bestFit="1" customWidth="1"/>
    <col min="11516" max="11516" width="5.5703125" style="620" bestFit="1" customWidth="1"/>
    <col min="11517" max="11517" width="7.28515625" style="620" bestFit="1" customWidth="1"/>
    <col min="11518" max="11518" width="3.7109375" style="620" bestFit="1" customWidth="1"/>
    <col min="11519" max="11519" width="7.5703125" style="620" bestFit="1" customWidth="1"/>
    <col min="11520" max="11520" width="4" style="620" bestFit="1" customWidth="1"/>
    <col min="11521" max="11521" width="9" style="620" bestFit="1" customWidth="1"/>
    <col min="11522" max="11522" width="6.7109375" style="620" bestFit="1" customWidth="1"/>
    <col min="11523" max="11524" width="9.140625" style="620"/>
    <col min="11525" max="11525" width="3.85546875" style="620" customWidth="1"/>
    <col min="11526" max="11526" width="9.140625" style="620"/>
    <col min="11527" max="11527" width="12.7109375" style="620" customWidth="1"/>
    <col min="11528" max="11763" width="9.140625" style="620"/>
    <col min="11764" max="11764" width="5.7109375" style="620" bestFit="1" customWidth="1"/>
    <col min="11765" max="11765" width="44.140625" style="620" customWidth="1"/>
    <col min="11766" max="11766" width="17.140625" style="620" customWidth="1"/>
    <col min="11767" max="11768" width="3.5703125" style="620" bestFit="1" customWidth="1"/>
    <col min="11769" max="11769" width="11.28515625" style="620" bestFit="1" customWidth="1"/>
    <col min="11770" max="11770" width="8.140625" style="620" customWidth="1"/>
    <col min="11771" max="11771" width="4.85546875" style="620" bestFit="1" customWidth="1"/>
    <col min="11772" max="11772" width="5.5703125" style="620" bestFit="1" customWidth="1"/>
    <col min="11773" max="11773" width="7.28515625" style="620" bestFit="1" customWidth="1"/>
    <col min="11774" max="11774" width="3.7109375" style="620" bestFit="1" customWidth="1"/>
    <col min="11775" max="11775" width="7.5703125" style="620" bestFit="1" customWidth="1"/>
    <col min="11776" max="11776" width="4" style="620" bestFit="1" customWidth="1"/>
    <col min="11777" max="11777" width="9" style="620" bestFit="1" customWidth="1"/>
    <col min="11778" max="11778" width="6.7109375" style="620" bestFit="1" customWidth="1"/>
    <col min="11779" max="11780" width="9.140625" style="620"/>
    <col min="11781" max="11781" width="3.85546875" style="620" customWidth="1"/>
    <col min="11782" max="11782" width="9.140625" style="620"/>
    <col min="11783" max="11783" width="12.7109375" style="620" customWidth="1"/>
    <col min="11784" max="12019" width="9.140625" style="620"/>
    <col min="12020" max="12020" width="5.7109375" style="620" bestFit="1" customWidth="1"/>
    <col min="12021" max="12021" width="44.140625" style="620" customWidth="1"/>
    <col min="12022" max="12022" width="17.140625" style="620" customWidth="1"/>
    <col min="12023" max="12024" width="3.5703125" style="620" bestFit="1" customWidth="1"/>
    <col min="12025" max="12025" width="11.28515625" style="620" bestFit="1" customWidth="1"/>
    <col min="12026" max="12026" width="8.140625" style="620" customWidth="1"/>
    <col min="12027" max="12027" width="4.85546875" style="620" bestFit="1" customWidth="1"/>
    <col min="12028" max="12028" width="5.5703125" style="620" bestFit="1" customWidth="1"/>
    <col min="12029" max="12029" width="7.28515625" style="620" bestFit="1" customWidth="1"/>
    <col min="12030" max="12030" width="3.7109375" style="620" bestFit="1" customWidth="1"/>
    <col min="12031" max="12031" width="7.5703125" style="620" bestFit="1" customWidth="1"/>
    <col min="12032" max="12032" width="4" style="620" bestFit="1" customWidth="1"/>
    <col min="12033" max="12033" width="9" style="620" bestFit="1" customWidth="1"/>
    <col min="12034" max="12034" width="6.7109375" style="620" bestFit="1" customWidth="1"/>
    <col min="12035" max="12036" width="9.140625" style="620"/>
    <col min="12037" max="12037" width="3.85546875" style="620" customWidth="1"/>
    <col min="12038" max="12038" width="9.140625" style="620"/>
    <col min="12039" max="12039" width="12.7109375" style="620" customWidth="1"/>
    <col min="12040" max="12275" width="9.140625" style="620"/>
    <col min="12276" max="12276" width="5.7109375" style="620" bestFit="1" customWidth="1"/>
    <col min="12277" max="12277" width="44.140625" style="620" customWidth="1"/>
    <col min="12278" max="12278" width="17.140625" style="620" customWidth="1"/>
    <col min="12279" max="12280" width="3.5703125" style="620" bestFit="1" customWidth="1"/>
    <col min="12281" max="12281" width="11.28515625" style="620" bestFit="1" customWidth="1"/>
    <col min="12282" max="12282" width="8.140625" style="620" customWidth="1"/>
    <col min="12283" max="12283" width="4.85546875" style="620" bestFit="1" customWidth="1"/>
    <col min="12284" max="12284" width="5.5703125" style="620" bestFit="1" customWidth="1"/>
    <col min="12285" max="12285" width="7.28515625" style="620" bestFit="1" customWidth="1"/>
    <col min="12286" max="12286" width="3.7109375" style="620" bestFit="1" customWidth="1"/>
    <col min="12287" max="12287" width="7.5703125" style="620" bestFit="1" customWidth="1"/>
    <col min="12288" max="12288" width="4" style="620" bestFit="1" customWidth="1"/>
    <col min="12289" max="12289" width="9" style="620" bestFit="1" customWidth="1"/>
    <col min="12290" max="12290" width="6.7109375" style="620" bestFit="1" customWidth="1"/>
    <col min="12291" max="12292" width="9.140625" style="620"/>
    <col min="12293" max="12293" width="3.85546875" style="620" customWidth="1"/>
    <col min="12294" max="12294" width="9.140625" style="620"/>
    <col min="12295" max="12295" width="12.7109375" style="620" customWidth="1"/>
    <col min="12296" max="12531" width="9.140625" style="620"/>
    <col min="12532" max="12532" width="5.7109375" style="620" bestFit="1" customWidth="1"/>
    <col min="12533" max="12533" width="44.140625" style="620" customWidth="1"/>
    <col min="12534" max="12534" width="17.140625" style="620" customWidth="1"/>
    <col min="12535" max="12536" width="3.5703125" style="620" bestFit="1" customWidth="1"/>
    <col min="12537" max="12537" width="11.28515625" style="620" bestFit="1" customWidth="1"/>
    <col min="12538" max="12538" width="8.140625" style="620" customWidth="1"/>
    <col min="12539" max="12539" width="4.85546875" style="620" bestFit="1" customWidth="1"/>
    <col min="12540" max="12540" width="5.5703125" style="620" bestFit="1" customWidth="1"/>
    <col min="12541" max="12541" width="7.28515625" style="620" bestFit="1" customWidth="1"/>
    <col min="12542" max="12542" width="3.7109375" style="620" bestFit="1" customWidth="1"/>
    <col min="12543" max="12543" width="7.5703125" style="620" bestFit="1" customWidth="1"/>
    <col min="12544" max="12544" width="4" style="620" bestFit="1" customWidth="1"/>
    <col min="12545" max="12545" width="9" style="620" bestFit="1" customWidth="1"/>
    <col min="12546" max="12546" width="6.7109375" style="620" bestFit="1" customWidth="1"/>
    <col min="12547" max="12548" width="9.140625" style="620"/>
    <col min="12549" max="12549" width="3.85546875" style="620" customWidth="1"/>
    <col min="12550" max="12550" width="9.140625" style="620"/>
    <col min="12551" max="12551" width="12.7109375" style="620" customWidth="1"/>
    <col min="12552" max="12787" width="9.140625" style="620"/>
    <col min="12788" max="12788" width="5.7109375" style="620" bestFit="1" customWidth="1"/>
    <col min="12789" max="12789" width="44.140625" style="620" customWidth="1"/>
    <col min="12790" max="12790" width="17.140625" style="620" customWidth="1"/>
    <col min="12791" max="12792" width="3.5703125" style="620" bestFit="1" customWidth="1"/>
    <col min="12793" max="12793" width="11.28515625" style="620" bestFit="1" customWidth="1"/>
    <col min="12794" max="12794" width="8.140625" style="620" customWidth="1"/>
    <col min="12795" max="12795" width="4.85546875" style="620" bestFit="1" customWidth="1"/>
    <col min="12796" max="12796" width="5.5703125" style="620" bestFit="1" customWidth="1"/>
    <col min="12797" max="12797" width="7.28515625" style="620" bestFit="1" customWidth="1"/>
    <col min="12798" max="12798" width="3.7109375" style="620" bestFit="1" customWidth="1"/>
    <col min="12799" max="12799" width="7.5703125" style="620" bestFit="1" customWidth="1"/>
    <col min="12800" max="12800" width="4" style="620" bestFit="1" customWidth="1"/>
    <col min="12801" max="12801" width="9" style="620" bestFit="1" customWidth="1"/>
    <col min="12802" max="12802" width="6.7109375" style="620" bestFit="1" customWidth="1"/>
    <col min="12803" max="12804" width="9.140625" style="620"/>
    <col min="12805" max="12805" width="3.85546875" style="620" customWidth="1"/>
    <col min="12806" max="12806" width="9.140625" style="620"/>
    <col min="12807" max="12807" width="12.7109375" style="620" customWidth="1"/>
    <col min="12808" max="13043" width="9.140625" style="620"/>
    <col min="13044" max="13044" width="5.7109375" style="620" bestFit="1" customWidth="1"/>
    <col min="13045" max="13045" width="44.140625" style="620" customWidth="1"/>
    <col min="13046" max="13046" width="17.140625" style="620" customWidth="1"/>
    <col min="13047" max="13048" width="3.5703125" style="620" bestFit="1" customWidth="1"/>
    <col min="13049" max="13049" width="11.28515625" style="620" bestFit="1" customWidth="1"/>
    <col min="13050" max="13050" width="8.140625" style="620" customWidth="1"/>
    <col min="13051" max="13051" width="4.85546875" style="620" bestFit="1" customWidth="1"/>
    <col min="13052" max="13052" width="5.5703125" style="620" bestFit="1" customWidth="1"/>
    <col min="13053" max="13053" width="7.28515625" style="620" bestFit="1" customWidth="1"/>
    <col min="13054" max="13054" width="3.7109375" style="620" bestFit="1" customWidth="1"/>
    <col min="13055" max="13055" width="7.5703125" style="620" bestFit="1" customWidth="1"/>
    <col min="13056" max="13056" width="4" style="620" bestFit="1" customWidth="1"/>
    <col min="13057" max="13057" width="9" style="620" bestFit="1" customWidth="1"/>
    <col min="13058" max="13058" width="6.7109375" style="620" bestFit="1" customWidth="1"/>
    <col min="13059" max="13060" width="9.140625" style="620"/>
    <col min="13061" max="13061" width="3.85546875" style="620" customWidth="1"/>
    <col min="13062" max="13062" width="9.140625" style="620"/>
    <col min="13063" max="13063" width="12.7109375" style="620" customWidth="1"/>
    <col min="13064" max="13299" width="9.140625" style="620"/>
    <col min="13300" max="13300" width="5.7109375" style="620" bestFit="1" customWidth="1"/>
    <col min="13301" max="13301" width="44.140625" style="620" customWidth="1"/>
    <col min="13302" max="13302" width="17.140625" style="620" customWidth="1"/>
    <col min="13303" max="13304" width="3.5703125" style="620" bestFit="1" customWidth="1"/>
    <col min="13305" max="13305" width="11.28515625" style="620" bestFit="1" customWidth="1"/>
    <col min="13306" max="13306" width="8.140625" style="620" customWidth="1"/>
    <col min="13307" max="13307" width="4.85546875" style="620" bestFit="1" customWidth="1"/>
    <col min="13308" max="13308" width="5.5703125" style="620" bestFit="1" customWidth="1"/>
    <col min="13309" max="13309" width="7.28515625" style="620" bestFit="1" customWidth="1"/>
    <col min="13310" max="13310" width="3.7109375" style="620" bestFit="1" customWidth="1"/>
    <col min="13311" max="13311" width="7.5703125" style="620" bestFit="1" customWidth="1"/>
    <col min="13312" max="13312" width="4" style="620" bestFit="1" customWidth="1"/>
    <col min="13313" max="13313" width="9" style="620" bestFit="1" customWidth="1"/>
    <col min="13314" max="13314" width="6.7109375" style="620" bestFit="1" customWidth="1"/>
    <col min="13315" max="13316" width="9.140625" style="620"/>
    <col min="13317" max="13317" width="3.85546875" style="620" customWidth="1"/>
    <col min="13318" max="13318" width="9.140625" style="620"/>
    <col min="13319" max="13319" width="12.7109375" style="620" customWidth="1"/>
    <col min="13320" max="13555" width="9.140625" style="620"/>
    <col min="13556" max="13556" width="5.7109375" style="620" bestFit="1" customWidth="1"/>
    <col min="13557" max="13557" width="44.140625" style="620" customWidth="1"/>
    <col min="13558" max="13558" width="17.140625" style="620" customWidth="1"/>
    <col min="13559" max="13560" width="3.5703125" style="620" bestFit="1" customWidth="1"/>
    <col min="13561" max="13561" width="11.28515625" style="620" bestFit="1" customWidth="1"/>
    <col min="13562" max="13562" width="8.140625" style="620" customWidth="1"/>
    <col min="13563" max="13563" width="4.85546875" style="620" bestFit="1" customWidth="1"/>
    <col min="13564" max="13564" width="5.5703125" style="620" bestFit="1" customWidth="1"/>
    <col min="13565" max="13565" width="7.28515625" style="620" bestFit="1" customWidth="1"/>
    <col min="13566" max="13566" width="3.7109375" style="620" bestFit="1" customWidth="1"/>
    <col min="13567" max="13567" width="7.5703125" style="620" bestFit="1" customWidth="1"/>
    <col min="13568" max="13568" width="4" style="620" bestFit="1" customWidth="1"/>
    <col min="13569" max="13569" width="9" style="620" bestFit="1" customWidth="1"/>
    <col min="13570" max="13570" width="6.7109375" style="620" bestFit="1" customWidth="1"/>
    <col min="13571" max="13572" width="9.140625" style="620"/>
    <col min="13573" max="13573" width="3.85546875" style="620" customWidth="1"/>
    <col min="13574" max="13574" width="9.140625" style="620"/>
    <col min="13575" max="13575" width="12.7109375" style="620" customWidth="1"/>
    <col min="13576" max="13811" width="9.140625" style="620"/>
    <col min="13812" max="13812" width="5.7109375" style="620" bestFit="1" customWidth="1"/>
    <col min="13813" max="13813" width="44.140625" style="620" customWidth="1"/>
    <col min="13814" max="13814" width="17.140625" style="620" customWidth="1"/>
    <col min="13815" max="13816" width="3.5703125" style="620" bestFit="1" customWidth="1"/>
    <col min="13817" max="13817" width="11.28515625" style="620" bestFit="1" customWidth="1"/>
    <col min="13818" max="13818" width="8.140625" style="620" customWidth="1"/>
    <col min="13819" max="13819" width="4.85546875" style="620" bestFit="1" customWidth="1"/>
    <col min="13820" max="13820" width="5.5703125" style="620" bestFit="1" customWidth="1"/>
    <col min="13821" max="13821" width="7.28515625" style="620" bestFit="1" customWidth="1"/>
    <col min="13822" max="13822" width="3.7109375" style="620" bestFit="1" customWidth="1"/>
    <col min="13823" max="13823" width="7.5703125" style="620" bestFit="1" customWidth="1"/>
    <col min="13824" max="13824" width="4" style="620" bestFit="1" customWidth="1"/>
    <col min="13825" max="13825" width="9" style="620" bestFit="1" customWidth="1"/>
    <col min="13826" max="13826" width="6.7109375" style="620" bestFit="1" customWidth="1"/>
    <col min="13827" max="13828" width="9.140625" style="620"/>
    <col min="13829" max="13829" width="3.85546875" style="620" customWidth="1"/>
    <col min="13830" max="13830" width="9.140625" style="620"/>
    <col min="13831" max="13831" width="12.7109375" style="620" customWidth="1"/>
    <col min="13832" max="14067" width="9.140625" style="620"/>
    <col min="14068" max="14068" width="5.7109375" style="620" bestFit="1" customWidth="1"/>
    <col min="14069" max="14069" width="44.140625" style="620" customWidth="1"/>
    <col min="14070" max="14070" width="17.140625" style="620" customWidth="1"/>
    <col min="14071" max="14072" width="3.5703125" style="620" bestFit="1" customWidth="1"/>
    <col min="14073" max="14073" width="11.28515625" style="620" bestFit="1" customWidth="1"/>
    <col min="14074" max="14074" width="8.140625" style="620" customWidth="1"/>
    <col min="14075" max="14075" width="4.85546875" style="620" bestFit="1" customWidth="1"/>
    <col min="14076" max="14076" width="5.5703125" style="620" bestFit="1" customWidth="1"/>
    <col min="14077" max="14077" width="7.28515625" style="620" bestFit="1" customWidth="1"/>
    <col min="14078" max="14078" width="3.7109375" style="620" bestFit="1" customWidth="1"/>
    <col min="14079" max="14079" width="7.5703125" style="620" bestFit="1" customWidth="1"/>
    <col min="14080" max="14080" width="4" style="620" bestFit="1" customWidth="1"/>
    <col min="14081" max="14081" width="9" style="620" bestFit="1" customWidth="1"/>
    <col min="14082" max="14082" width="6.7109375" style="620" bestFit="1" customWidth="1"/>
    <col min="14083" max="14084" width="9.140625" style="620"/>
    <col min="14085" max="14085" width="3.85546875" style="620" customWidth="1"/>
    <col min="14086" max="14086" width="9.140625" style="620"/>
    <col min="14087" max="14087" width="12.7109375" style="620" customWidth="1"/>
    <col min="14088" max="14323" width="9.140625" style="620"/>
    <col min="14324" max="14324" width="5.7109375" style="620" bestFit="1" customWidth="1"/>
    <col min="14325" max="14325" width="44.140625" style="620" customWidth="1"/>
    <col min="14326" max="14326" width="17.140625" style="620" customWidth="1"/>
    <col min="14327" max="14328" width="3.5703125" style="620" bestFit="1" customWidth="1"/>
    <col min="14329" max="14329" width="11.28515625" style="620" bestFit="1" customWidth="1"/>
    <col min="14330" max="14330" width="8.140625" style="620" customWidth="1"/>
    <col min="14331" max="14331" width="4.85546875" style="620" bestFit="1" customWidth="1"/>
    <col min="14332" max="14332" width="5.5703125" style="620" bestFit="1" customWidth="1"/>
    <col min="14333" max="14333" width="7.28515625" style="620" bestFit="1" customWidth="1"/>
    <col min="14334" max="14334" width="3.7109375" style="620" bestFit="1" customWidth="1"/>
    <col min="14335" max="14335" width="7.5703125" style="620" bestFit="1" customWidth="1"/>
    <col min="14336" max="14336" width="4" style="620" bestFit="1" customWidth="1"/>
    <col min="14337" max="14337" width="9" style="620" bestFit="1" customWidth="1"/>
    <col min="14338" max="14338" width="6.7109375" style="620" bestFit="1" customWidth="1"/>
    <col min="14339" max="14340" width="9.140625" style="620"/>
    <col min="14341" max="14341" width="3.85546875" style="620" customWidth="1"/>
    <col min="14342" max="14342" width="9.140625" style="620"/>
    <col min="14343" max="14343" width="12.7109375" style="620" customWidth="1"/>
    <col min="14344" max="14579" width="9.140625" style="620"/>
    <col min="14580" max="14580" width="5.7109375" style="620" bestFit="1" customWidth="1"/>
    <col min="14581" max="14581" width="44.140625" style="620" customWidth="1"/>
    <col min="14582" max="14582" width="17.140625" style="620" customWidth="1"/>
    <col min="14583" max="14584" width="3.5703125" style="620" bestFit="1" customWidth="1"/>
    <col min="14585" max="14585" width="11.28515625" style="620" bestFit="1" customWidth="1"/>
    <col min="14586" max="14586" width="8.140625" style="620" customWidth="1"/>
    <col min="14587" max="14587" width="4.85546875" style="620" bestFit="1" customWidth="1"/>
    <col min="14588" max="14588" width="5.5703125" style="620" bestFit="1" customWidth="1"/>
    <col min="14589" max="14589" width="7.28515625" style="620" bestFit="1" customWidth="1"/>
    <col min="14590" max="14590" width="3.7109375" style="620" bestFit="1" customWidth="1"/>
    <col min="14591" max="14591" width="7.5703125" style="620" bestFit="1" customWidth="1"/>
    <col min="14592" max="14592" width="4" style="620" bestFit="1" customWidth="1"/>
    <col min="14593" max="14593" width="9" style="620" bestFit="1" customWidth="1"/>
    <col min="14594" max="14594" width="6.7109375" style="620" bestFit="1" customWidth="1"/>
    <col min="14595" max="14596" width="9.140625" style="620"/>
    <col min="14597" max="14597" width="3.85546875" style="620" customWidth="1"/>
    <col min="14598" max="14598" width="9.140625" style="620"/>
    <col min="14599" max="14599" width="12.7109375" style="620" customWidth="1"/>
    <col min="14600" max="14835" width="9.140625" style="620"/>
    <col min="14836" max="14836" width="5.7109375" style="620" bestFit="1" customWidth="1"/>
    <col min="14837" max="14837" width="44.140625" style="620" customWidth="1"/>
    <col min="14838" max="14838" width="17.140625" style="620" customWidth="1"/>
    <col min="14839" max="14840" width="3.5703125" style="620" bestFit="1" customWidth="1"/>
    <col min="14841" max="14841" width="11.28515625" style="620" bestFit="1" customWidth="1"/>
    <col min="14842" max="14842" width="8.140625" style="620" customWidth="1"/>
    <col min="14843" max="14843" width="4.85546875" style="620" bestFit="1" customWidth="1"/>
    <col min="14844" max="14844" width="5.5703125" style="620" bestFit="1" customWidth="1"/>
    <col min="14845" max="14845" width="7.28515625" style="620" bestFit="1" customWidth="1"/>
    <col min="14846" max="14846" width="3.7109375" style="620" bestFit="1" customWidth="1"/>
    <col min="14847" max="14847" width="7.5703125" style="620" bestFit="1" customWidth="1"/>
    <col min="14848" max="14848" width="4" style="620" bestFit="1" customWidth="1"/>
    <col min="14849" max="14849" width="9" style="620" bestFit="1" customWidth="1"/>
    <col min="14850" max="14850" width="6.7109375" style="620" bestFit="1" customWidth="1"/>
    <col min="14851" max="14852" width="9.140625" style="620"/>
    <col min="14853" max="14853" width="3.85546875" style="620" customWidth="1"/>
    <col min="14854" max="14854" width="9.140625" style="620"/>
    <col min="14855" max="14855" width="12.7109375" style="620" customWidth="1"/>
    <col min="14856" max="15091" width="9.140625" style="620"/>
    <col min="15092" max="15092" width="5.7109375" style="620" bestFit="1" customWidth="1"/>
    <col min="15093" max="15093" width="44.140625" style="620" customWidth="1"/>
    <col min="15094" max="15094" width="17.140625" style="620" customWidth="1"/>
    <col min="15095" max="15096" width="3.5703125" style="620" bestFit="1" customWidth="1"/>
    <col min="15097" max="15097" width="11.28515625" style="620" bestFit="1" customWidth="1"/>
    <col min="15098" max="15098" width="8.140625" style="620" customWidth="1"/>
    <col min="15099" max="15099" width="4.85546875" style="620" bestFit="1" customWidth="1"/>
    <col min="15100" max="15100" width="5.5703125" style="620" bestFit="1" customWidth="1"/>
    <col min="15101" max="15101" width="7.28515625" style="620" bestFit="1" customWidth="1"/>
    <col min="15102" max="15102" width="3.7109375" style="620" bestFit="1" customWidth="1"/>
    <col min="15103" max="15103" width="7.5703125" style="620" bestFit="1" customWidth="1"/>
    <col min="15104" max="15104" width="4" style="620" bestFit="1" customWidth="1"/>
    <col min="15105" max="15105" width="9" style="620" bestFit="1" customWidth="1"/>
    <col min="15106" max="15106" width="6.7109375" style="620" bestFit="1" customWidth="1"/>
    <col min="15107" max="15108" width="9.140625" style="620"/>
    <col min="15109" max="15109" width="3.85546875" style="620" customWidth="1"/>
    <col min="15110" max="15110" width="9.140625" style="620"/>
    <col min="15111" max="15111" width="12.7109375" style="620" customWidth="1"/>
    <col min="15112" max="15347" width="9.140625" style="620"/>
    <col min="15348" max="15348" width="5.7109375" style="620" bestFit="1" customWidth="1"/>
    <col min="15349" max="15349" width="44.140625" style="620" customWidth="1"/>
    <col min="15350" max="15350" width="17.140625" style="620" customWidth="1"/>
    <col min="15351" max="15352" width="3.5703125" style="620" bestFit="1" customWidth="1"/>
    <col min="15353" max="15353" width="11.28515625" style="620" bestFit="1" customWidth="1"/>
    <col min="15354" max="15354" width="8.140625" style="620" customWidth="1"/>
    <col min="15355" max="15355" width="4.85546875" style="620" bestFit="1" customWidth="1"/>
    <col min="15356" max="15356" width="5.5703125" style="620" bestFit="1" customWidth="1"/>
    <col min="15357" max="15357" width="7.28515625" style="620" bestFit="1" customWidth="1"/>
    <col min="15358" max="15358" width="3.7109375" style="620" bestFit="1" customWidth="1"/>
    <col min="15359" max="15359" width="7.5703125" style="620" bestFit="1" customWidth="1"/>
    <col min="15360" max="15360" width="4" style="620" bestFit="1" customWidth="1"/>
    <col min="15361" max="15361" width="9" style="620" bestFit="1" customWidth="1"/>
    <col min="15362" max="15362" width="6.7109375" style="620" bestFit="1" customWidth="1"/>
    <col min="15363" max="15364" width="9.140625" style="620"/>
    <col min="15365" max="15365" width="3.85546875" style="620" customWidth="1"/>
    <col min="15366" max="15366" width="9.140625" style="620"/>
    <col min="15367" max="15367" width="12.7109375" style="620" customWidth="1"/>
    <col min="15368" max="15603" width="9.140625" style="620"/>
    <col min="15604" max="15604" width="5.7109375" style="620" bestFit="1" customWidth="1"/>
    <col min="15605" max="15605" width="44.140625" style="620" customWidth="1"/>
    <col min="15606" max="15606" width="17.140625" style="620" customWidth="1"/>
    <col min="15607" max="15608" width="3.5703125" style="620" bestFit="1" customWidth="1"/>
    <col min="15609" max="15609" width="11.28515625" style="620" bestFit="1" customWidth="1"/>
    <col min="15610" max="15610" width="8.140625" style="620" customWidth="1"/>
    <col min="15611" max="15611" width="4.85546875" style="620" bestFit="1" customWidth="1"/>
    <col min="15612" max="15612" width="5.5703125" style="620" bestFit="1" customWidth="1"/>
    <col min="15613" max="15613" width="7.28515625" style="620" bestFit="1" customWidth="1"/>
    <col min="15614" max="15614" width="3.7109375" style="620" bestFit="1" customWidth="1"/>
    <col min="15615" max="15615" width="7.5703125" style="620" bestFit="1" customWidth="1"/>
    <col min="15616" max="15616" width="4" style="620" bestFit="1" customWidth="1"/>
    <col min="15617" max="15617" width="9" style="620" bestFit="1" customWidth="1"/>
    <col min="15618" max="15618" width="6.7109375" style="620" bestFit="1" customWidth="1"/>
    <col min="15619" max="15620" width="9.140625" style="620"/>
    <col min="15621" max="15621" width="3.85546875" style="620" customWidth="1"/>
    <col min="15622" max="15622" width="9.140625" style="620"/>
    <col min="15623" max="15623" width="12.7109375" style="620" customWidth="1"/>
    <col min="15624" max="15859" width="9.140625" style="620"/>
    <col min="15860" max="15860" width="5.7109375" style="620" bestFit="1" customWidth="1"/>
    <col min="15861" max="15861" width="44.140625" style="620" customWidth="1"/>
    <col min="15862" max="15862" width="17.140625" style="620" customWidth="1"/>
    <col min="15863" max="15864" width="3.5703125" style="620" bestFit="1" customWidth="1"/>
    <col min="15865" max="15865" width="11.28515625" style="620" bestFit="1" customWidth="1"/>
    <col min="15866" max="15866" width="8.140625" style="620" customWidth="1"/>
    <col min="15867" max="15867" width="4.85546875" style="620" bestFit="1" customWidth="1"/>
    <col min="15868" max="15868" width="5.5703125" style="620" bestFit="1" customWidth="1"/>
    <col min="15869" max="15869" width="7.28515625" style="620" bestFit="1" customWidth="1"/>
    <col min="15870" max="15870" width="3.7109375" style="620" bestFit="1" customWidth="1"/>
    <col min="15871" max="15871" width="7.5703125" style="620" bestFit="1" customWidth="1"/>
    <col min="15872" max="15872" width="4" style="620" bestFit="1" customWidth="1"/>
    <col min="15873" max="15873" width="9" style="620" bestFit="1" customWidth="1"/>
    <col min="15874" max="15874" width="6.7109375" style="620" bestFit="1" customWidth="1"/>
    <col min="15875" max="15876" width="9.140625" style="620"/>
    <col min="15877" max="15877" width="3.85546875" style="620" customWidth="1"/>
    <col min="15878" max="15878" width="9.140625" style="620"/>
    <col min="15879" max="15879" width="12.7109375" style="620" customWidth="1"/>
    <col min="15880" max="16115" width="9.140625" style="620"/>
    <col min="16116" max="16116" width="5.7109375" style="620" bestFit="1" customWidth="1"/>
    <col min="16117" max="16117" width="44.140625" style="620" customWidth="1"/>
    <col min="16118" max="16118" width="17.140625" style="620" customWidth="1"/>
    <col min="16119" max="16120" width="3.5703125" style="620" bestFit="1" customWidth="1"/>
    <col min="16121" max="16121" width="11.28515625" style="620" bestFit="1" customWidth="1"/>
    <col min="16122" max="16122" width="8.140625" style="620" customWidth="1"/>
    <col min="16123" max="16123" width="4.85546875" style="620" bestFit="1" customWidth="1"/>
    <col min="16124" max="16124" width="5.5703125" style="620" bestFit="1" customWidth="1"/>
    <col min="16125" max="16125" width="7.28515625" style="620" bestFit="1" customWidth="1"/>
    <col min="16126" max="16126" width="3.7109375" style="620" bestFit="1" customWidth="1"/>
    <col min="16127" max="16127" width="7.5703125" style="620" bestFit="1" customWidth="1"/>
    <col min="16128" max="16128" width="4" style="620" bestFit="1" customWidth="1"/>
    <col min="16129" max="16129" width="9" style="620" bestFit="1" customWidth="1"/>
    <col min="16130" max="16130" width="6.7109375" style="620" bestFit="1" customWidth="1"/>
    <col min="16131" max="16132" width="9.140625" style="620"/>
    <col min="16133" max="16133" width="3.85546875" style="620" customWidth="1"/>
    <col min="16134" max="16134" width="9.140625" style="620"/>
    <col min="16135" max="16135" width="12.7109375" style="620" customWidth="1"/>
    <col min="16136" max="16384" width="9.140625" style="620"/>
  </cols>
  <sheetData>
    <row r="1" spans="1:243">
      <c r="A1" s="756" t="s">
        <v>748</v>
      </c>
      <c r="B1" s="757"/>
      <c r="C1" s="757"/>
      <c r="D1" s="757"/>
    </row>
    <row r="2" spans="1:243">
      <c r="A2" s="758" t="s">
        <v>750</v>
      </c>
      <c r="B2" s="759"/>
      <c r="C2" s="759"/>
      <c r="D2" s="759"/>
    </row>
    <row r="3" spans="1:243" ht="30" customHeight="1">
      <c r="A3" s="621" t="s">
        <v>578</v>
      </c>
      <c r="B3" s="621" t="s">
        <v>65</v>
      </c>
      <c r="C3" s="623" t="s">
        <v>739</v>
      </c>
      <c r="D3" s="624" t="s">
        <v>28</v>
      </c>
    </row>
    <row r="4" spans="1:243" ht="30">
      <c r="A4" s="625">
        <v>1</v>
      </c>
      <c r="B4" s="626" t="s">
        <v>749</v>
      </c>
      <c r="C4" s="627"/>
      <c r="D4" s="627"/>
    </row>
    <row r="5" spans="1:243" ht="30">
      <c r="A5" s="628" t="s">
        <v>34</v>
      </c>
      <c r="B5" s="626" t="s">
        <v>740</v>
      </c>
      <c r="C5" s="629">
        <v>103.24</v>
      </c>
      <c r="D5" s="630" t="s">
        <v>48</v>
      </c>
    </row>
    <row r="6" spans="1:243">
      <c r="A6" s="628"/>
      <c r="B6" s="626" t="s">
        <v>741</v>
      </c>
      <c r="C6" s="629"/>
      <c r="D6" s="630"/>
    </row>
    <row r="7" spans="1:243" ht="30">
      <c r="A7" s="628" t="s">
        <v>37</v>
      </c>
      <c r="B7" s="626" t="s">
        <v>742</v>
      </c>
      <c r="C7" s="629">
        <v>21.279999999999998</v>
      </c>
      <c r="D7" s="630" t="s">
        <v>48</v>
      </c>
    </row>
    <row r="8" spans="1:243" ht="30">
      <c r="A8" s="628" t="s">
        <v>39</v>
      </c>
      <c r="B8" s="626" t="s">
        <v>743</v>
      </c>
      <c r="C8" s="629">
        <v>12.959999999999999</v>
      </c>
      <c r="D8" s="630" t="s">
        <v>48</v>
      </c>
    </row>
    <row r="9" spans="1:243" ht="30">
      <c r="A9" s="628" t="s">
        <v>41</v>
      </c>
      <c r="B9" s="626" t="s">
        <v>744</v>
      </c>
      <c r="C9" s="629">
        <v>3.5632799999999998</v>
      </c>
      <c r="D9" s="630" t="s">
        <v>48</v>
      </c>
    </row>
    <row r="10" spans="1:243">
      <c r="A10" s="631"/>
      <c r="B10" s="632" t="s">
        <v>745</v>
      </c>
      <c r="C10" s="633">
        <v>141.04327999999998</v>
      </c>
      <c r="D10" s="632" t="s">
        <v>48</v>
      </c>
      <c r="E10" s="622"/>
      <c r="F10" s="622"/>
      <c r="G10" s="622"/>
      <c r="H10" s="622"/>
      <c r="I10" s="622"/>
      <c r="J10" s="622"/>
      <c r="K10" s="622"/>
      <c r="L10" s="622"/>
      <c r="M10" s="622"/>
      <c r="N10" s="622"/>
      <c r="O10" s="622"/>
      <c r="P10" s="622"/>
      <c r="Q10" s="622"/>
      <c r="R10" s="622"/>
      <c r="S10" s="622"/>
      <c r="T10" s="622"/>
      <c r="U10" s="622"/>
      <c r="V10" s="622"/>
      <c r="W10" s="622"/>
      <c r="X10" s="622"/>
      <c r="Y10" s="622"/>
      <c r="Z10" s="622"/>
      <c r="AA10" s="622"/>
      <c r="AB10" s="622"/>
      <c r="AC10" s="622"/>
      <c r="AD10" s="622"/>
      <c r="AE10" s="622"/>
      <c r="AF10" s="622"/>
      <c r="AG10" s="622"/>
      <c r="AH10" s="622"/>
      <c r="AI10" s="622"/>
      <c r="AJ10" s="622"/>
      <c r="AK10" s="622"/>
      <c r="AL10" s="622"/>
      <c r="AM10" s="622"/>
      <c r="AN10" s="622"/>
      <c r="AO10" s="622"/>
      <c r="AP10" s="622"/>
      <c r="AQ10" s="622"/>
      <c r="AR10" s="622"/>
      <c r="AS10" s="622"/>
      <c r="AT10" s="622"/>
      <c r="AU10" s="622"/>
      <c r="AV10" s="622"/>
      <c r="AW10" s="622"/>
      <c r="AX10" s="622"/>
      <c r="AY10" s="622"/>
      <c r="AZ10" s="622"/>
      <c r="BA10" s="622"/>
      <c r="BB10" s="622"/>
      <c r="BC10" s="622"/>
      <c r="BD10" s="622"/>
      <c r="BE10" s="622"/>
      <c r="BF10" s="622"/>
      <c r="BG10" s="622"/>
      <c r="BH10" s="622"/>
      <c r="BI10" s="622"/>
      <c r="BJ10" s="622"/>
      <c r="BK10" s="622"/>
      <c r="BL10" s="622"/>
      <c r="BM10" s="622"/>
      <c r="BN10" s="622"/>
      <c r="BO10" s="622"/>
      <c r="BP10" s="622"/>
      <c r="BQ10" s="622"/>
      <c r="BR10" s="622"/>
      <c r="BS10" s="622"/>
      <c r="BT10" s="622"/>
      <c r="BU10" s="622"/>
      <c r="BV10" s="622"/>
      <c r="BW10" s="622"/>
      <c r="BX10" s="622"/>
      <c r="BY10" s="622"/>
      <c r="BZ10" s="622"/>
      <c r="CA10" s="622"/>
      <c r="CB10" s="622"/>
      <c r="CC10" s="622"/>
      <c r="CD10" s="622"/>
      <c r="CE10" s="622"/>
      <c r="CF10" s="622"/>
      <c r="CG10" s="622"/>
      <c r="CH10" s="622"/>
      <c r="CI10" s="622"/>
      <c r="CJ10" s="622"/>
      <c r="CK10" s="622"/>
      <c r="CL10" s="622"/>
      <c r="CM10" s="622"/>
      <c r="CN10" s="622"/>
      <c r="CO10" s="622"/>
      <c r="CP10" s="622"/>
      <c r="CQ10" s="622"/>
      <c r="CR10" s="622"/>
      <c r="CS10" s="622"/>
      <c r="CT10" s="622"/>
      <c r="CU10" s="622"/>
      <c r="CV10" s="622"/>
      <c r="CW10" s="622"/>
      <c r="CX10" s="622"/>
      <c r="CY10" s="622"/>
      <c r="CZ10" s="622"/>
      <c r="DA10" s="622"/>
      <c r="DB10" s="622"/>
      <c r="DC10" s="622"/>
      <c r="DD10" s="622"/>
      <c r="DE10" s="622"/>
      <c r="DF10" s="622"/>
      <c r="DG10" s="622"/>
      <c r="DH10" s="622"/>
      <c r="DI10" s="622"/>
      <c r="DJ10" s="622"/>
      <c r="DK10" s="622"/>
      <c r="DL10" s="622"/>
      <c r="DM10" s="622"/>
      <c r="DN10" s="622"/>
      <c r="DO10" s="622"/>
      <c r="DP10" s="622"/>
      <c r="DQ10" s="622"/>
      <c r="DR10" s="622"/>
      <c r="DS10" s="622"/>
      <c r="DT10" s="622"/>
      <c r="DU10" s="622"/>
      <c r="DV10" s="622"/>
      <c r="DW10" s="622"/>
      <c r="DX10" s="622"/>
      <c r="DY10" s="622"/>
      <c r="DZ10" s="622"/>
      <c r="EA10" s="622"/>
      <c r="EB10" s="622"/>
      <c r="EC10" s="622"/>
      <c r="ED10" s="622"/>
      <c r="EE10" s="622"/>
      <c r="EF10" s="622"/>
      <c r="EG10" s="622"/>
      <c r="EH10" s="622"/>
      <c r="EI10" s="622"/>
      <c r="EJ10" s="622"/>
      <c r="EK10" s="622"/>
      <c r="EL10" s="622"/>
      <c r="EM10" s="622"/>
      <c r="EN10" s="622"/>
      <c r="EO10" s="622"/>
      <c r="EP10" s="622"/>
      <c r="EQ10" s="622"/>
      <c r="ER10" s="622"/>
      <c r="ES10" s="622"/>
      <c r="ET10" s="622"/>
      <c r="EU10" s="622"/>
      <c r="EV10" s="622"/>
      <c r="EW10" s="622"/>
      <c r="EX10" s="622"/>
      <c r="EY10" s="622"/>
      <c r="EZ10" s="622"/>
      <c r="FA10" s="622"/>
      <c r="FB10" s="622"/>
      <c r="FC10" s="622"/>
      <c r="FD10" s="622"/>
      <c r="FE10" s="622"/>
      <c r="FF10" s="622"/>
      <c r="FG10" s="622"/>
      <c r="FH10" s="622"/>
      <c r="FI10" s="622"/>
      <c r="FJ10" s="622"/>
      <c r="FK10" s="622"/>
      <c r="FL10" s="622"/>
      <c r="FM10" s="622"/>
      <c r="FN10" s="622"/>
      <c r="FO10" s="622"/>
      <c r="FP10" s="622"/>
      <c r="FQ10" s="622"/>
      <c r="FR10" s="622"/>
      <c r="FS10" s="622"/>
      <c r="FT10" s="622"/>
      <c r="FU10" s="622"/>
      <c r="FV10" s="622"/>
      <c r="FW10" s="622"/>
      <c r="FX10" s="622"/>
      <c r="FY10" s="622"/>
      <c r="FZ10" s="622"/>
      <c r="GA10" s="622"/>
      <c r="GB10" s="622"/>
      <c r="GC10" s="622"/>
      <c r="GD10" s="622"/>
      <c r="GE10" s="622"/>
      <c r="GF10" s="622"/>
      <c r="GG10" s="622"/>
      <c r="GH10" s="622"/>
      <c r="GI10" s="622"/>
      <c r="GJ10" s="622"/>
      <c r="GK10" s="622"/>
      <c r="GL10" s="622"/>
      <c r="GM10" s="622"/>
      <c r="GN10" s="622"/>
      <c r="GO10" s="622"/>
      <c r="GP10" s="622"/>
      <c r="GQ10" s="622"/>
      <c r="GR10" s="622"/>
      <c r="GS10" s="622"/>
      <c r="GT10" s="622"/>
      <c r="GU10" s="622"/>
      <c r="GV10" s="622"/>
      <c r="GW10" s="622"/>
      <c r="GX10" s="622"/>
      <c r="GY10" s="622"/>
      <c r="GZ10" s="622"/>
      <c r="HA10" s="622"/>
      <c r="HB10" s="622"/>
      <c r="HC10" s="622"/>
      <c r="HD10" s="622"/>
      <c r="HE10" s="622"/>
      <c r="HF10" s="622"/>
      <c r="HG10" s="622"/>
      <c r="HH10" s="622"/>
      <c r="HI10" s="622"/>
      <c r="HJ10" s="622"/>
      <c r="HK10" s="622"/>
      <c r="HL10" s="622"/>
      <c r="HM10" s="622"/>
      <c r="HN10" s="622"/>
      <c r="HO10" s="622"/>
      <c r="HP10" s="622"/>
      <c r="HQ10" s="622"/>
      <c r="HR10" s="622"/>
      <c r="HS10" s="622"/>
      <c r="HT10" s="622"/>
      <c r="HU10" s="622"/>
      <c r="HV10" s="622"/>
      <c r="HW10" s="622"/>
      <c r="HX10" s="622"/>
      <c r="HY10" s="622"/>
      <c r="HZ10" s="622"/>
      <c r="IA10" s="622"/>
      <c r="IB10" s="622"/>
      <c r="IC10" s="622"/>
      <c r="ID10" s="622"/>
      <c r="IE10" s="622"/>
      <c r="IF10" s="622"/>
      <c r="IG10" s="622"/>
      <c r="IH10" s="622"/>
      <c r="II10" s="622"/>
    </row>
    <row r="11" spans="1:243" ht="30">
      <c r="A11" s="628"/>
      <c r="B11" s="626" t="s">
        <v>545</v>
      </c>
      <c r="C11" s="629"/>
      <c r="D11" s="630"/>
    </row>
    <row r="12" spans="1:243">
      <c r="A12" s="628">
        <v>2</v>
      </c>
      <c r="B12" s="626" t="s">
        <v>746</v>
      </c>
      <c r="C12" s="629">
        <v>4.5</v>
      </c>
      <c r="D12" s="630" t="s">
        <v>121</v>
      </c>
    </row>
    <row r="13" spans="1:243" ht="45">
      <c r="A13" s="628">
        <v>3</v>
      </c>
      <c r="B13" s="626" t="s">
        <v>747</v>
      </c>
      <c r="C13" s="630"/>
      <c r="D13" s="630"/>
    </row>
  </sheetData>
  <mergeCells count="2">
    <mergeCell ref="A1:D1"/>
    <mergeCell ref="A2:D2"/>
  </mergeCells>
  <pageMargins left="1.1417322834645669" right="0.70866141732283472" top="0.59055118110236227" bottom="0.74803149606299213" header="0.31496062992125984" footer="0.31496062992125984"/>
  <pageSetup paperSize="9" orientation="landscape" r:id="rId1"/>
  <headerFooter>
    <oddHeader>&amp;RWSIS to Thenkarai - Sothupaai</oddHeader>
    <oddFooter>&amp;LContractor&amp;C&amp;P&amp;RSd/-Chief Engineer,TWAD,Madurai</oddFooter>
  </headerFooter>
</worksheet>
</file>

<file path=xl/worksheets/sheet24.xml><?xml version="1.0" encoding="utf-8"?>
<worksheet xmlns="http://schemas.openxmlformats.org/spreadsheetml/2006/main" xmlns:r="http://schemas.openxmlformats.org/officeDocument/2006/relationships">
  <sheetPr codeName="Sheet14">
    <tabColor rgb="FFFF0000"/>
  </sheetPr>
  <dimension ref="A1:HS92"/>
  <sheetViews>
    <sheetView showZeros="0" view="pageBreakPreview" topLeftCell="A5" zoomScaleSheetLayoutView="100" workbookViewId="0">
      <selection activeCell="B8" sqref="B8"/>
    </sheetView>
  </sheetViews>
  <sheetFormatPr defaultRowHeight="12.75"/>
  <cols>
    <col min="1" max="1" width="5.7109375" style="253" customWidth="1"/>
    <col min="2" max="2" width="36.28515625" style="253" customWidth="1"/>
    <col min="3" max="3" width="9.85546875" style="253" customWidth="1"/>
    <col min="4" max="4" width="5.7109375" style="253" bestFit="1" customWidth="1"/>
    <col min="5" max="5" width="13.7109375" style="253" customWidth="1"/>
    <col min="6" max="6" width="10.7109375" style="290" customWidth="1"/>
    <col min="7" max="7" width="11.85546875" style="253" bestFit="1" customWidth="1"/>
    <col min="8" max="8" width="27" style="253" customWidth="1"/>
    <col min="9" max="9" width="13.140625" style="253" bestFit="1" customWidth="1"/>
    <col min="10" max="212" width="9.140625" style="253"/>
    <col min="213" max="213" width="5.7109375" style="253" customWidth="1"/>
    <col min="214" max="214" width="39.7109375" style="253" customWidth="1"/>
    <col min="215" max="215" width="10.7109375" style="253" bestFit="1" customWidth="1"/>
    <col min="216" max="216" width="5.7109375" style="253" bestFit="1" customWidth="1"/>
    <col min="217" max="217" width="12.5703125" style="253" customWidth="1"/>
    <col min="218" max="218" width="9.5703125" style="253" customWidth="1"/>
    <col min="219" max="219" width="11.85546875" style="253" bestFit="1" customWidth="1"/>
    <col min="220" max="220" width="27" style="253" customWidth="1"/>
    <col min="221" max="221" width="13.140625" style="253" bestFit="1" customWidth="1"/>
    <col min="222" max="222" width="4.5703125" style="253" bestFit="1" customWidth="1"/>
    <col min="223" max="223" width="12.140625" style="253" bestFit="1" customWidth="1"/>
    <col min="224" max="224" width="7.5703125" style="253" bestFit="1" customWidth="1"/>
    <col min="225" max="225" width="4.28515625" style="253" bestFit="1" customWidth="1"/>
    <col min="226" max="226" width="10.140625" style="253" bestFit="1" customWidth="1"/>
    <col min="227" max="227" width="6.5703125" style="253" bestFit="1" customWidth="1"/>
    <col min="228" max="228" width="5.28515625" style="253" customWidth="1"/>
    <col min="229" max="229" width="11.140625" style="253" bestFit="1" customWidth="1"/>
    <col min="230" max="230" width="7.5703125" style="253" bestFit="1" customWidth="1"/>
    <col min="231" max="231" width="5.28515625" style="253" customWidth="1"/>
    <col min="232" max="232" width="8.140625" style="253" customWidth="1"/>
    <col min="233" max="233" width="9.28515625" style="253" customWidth="1"/>
    <col min="234" max="234" width="5.5703125" style="253" customWidth="1"/>
    <col min="235" max="235" width="8" style="253" bestFit="1" customWidth="1"/>
    <col min="236" max="236" width="6.5703125" style="253" bestFit="1" customWidth="1"/>
    <col min="237" max="237" width="6.42578125" style="253" customWidth="1"/>
    <col min="238" max="238" width="9.85546875" style="253" customWidth="1"/>
    <col min="239" max="239" width="9.42578125" style="253" customWidth="1"/>
    <col min="240" max="240" width="5.5703125" style="253" customWidth="1"/>
    <col min="241" max="241" width="8" style="253" bestFit="1" customWidth="1"/>
    <col min="242" max="242" width="8.5703125" style="253" customWidth="1"/>
    <col min="243" max="243" width="5.7109375" style="253" customWidth="1"/>
    <col min="244" max="244" width="8.5703125" style="253" customWidth="1"/>
    <col min="245" max="245" width="8.5703125" style="253" bestFit="1" customWidth="1"/>
    <col min="246" max="246" width="5" style="253" customWidth="1"/>
    <col min="247" max="247" width="7.85546875" style="253" customWidth="1"/>
    <col min="248" max="248" width="6.5703125" style="253" bestFit="1" customWidth="1"/>
    <col min="249" max="249" width="5" style="253" customWidth="1"/>
    <col min="250" max="250" width="7.85546875" style="253" customWidth="1"/>
    <col min="251" max="251" width="6.5703125" style="253" bestFit="1" customWidth="1"/>
    <col min="252" max="252" width="5" style="253" customWidth="1"/>
    <col min="253" max="253" width="8.85546875" style="253" customWidth="1"/>
    <col min="254" max="254" width="8.42578125" style="253" customWidth="1"/>
    <col min="255" max="257" width="0" style="253" hidden="1" customWidth="1"/>
    <col min="258" max="258" width="8.5703125" style="253" bestFit="1" customWidth="1"/>
    <col min="259" max="468" width="9.140625" style="253"/>
    <col min="469" max="469" width="5.7109375" style="253" customWidth="1"/>
    <col min="470" max="470" width="39.7109375" style="253" customWidth="1"/>
    <col min="471" max="471" width="10.7109375" style="253" bestFit="1" customWidth="1"/>
    <col min="472" max="472" width="5.7109375" style="253" bestFit="1" customWidth="1"/>
    <col min="473" max="473" width="12.5703125" style="253" customWidth="1"/>
    <col min="474" max="474" width="9.5703125" style="253" customWidth="1"/>
    <col min="475" max="475" width="11.85546875" style="253" bestFit="1" customWidth="1"/>
    <col min="476" max="476" width="27" style="253" customWidth="1"/>
    <col min="477" max="477" width="13.140625" style="253" bestFit="1" customWidth="1"/>
    <col min="478" max="478" width="4.5703125" style="253" bestFit="1" customWidth="1"/>
    <col min="479" max="479" width="12.140625" style="253" bestFit="1" customWidth="1"/>
    <col min="480" max="480" width="7.5703125" style="253" bestFit="1" customWidth="1"/>
    <col min="481" max="481" width="4.28515625" style="253" bestFit="1" customWidth="1"/>
    <col min="482" max="482" width="10.140625" style="253" bestFit="1" customWidth="1"/>
    <col min="483" max="483" width="6.5703125" style="253" bestFit="1" customWidth="1"/>
    <col min="484" max="484" width="5.28515625" style="253" customWidth="1"/>
    <col min="485" max="485" width="11.140625" style="253" bestFit="1" customWidth="1"/>
    <col min="486" max="486" width="7.5703125" style="253" bestFit="1" customWidth="1"/>
    <col min="487" max="487" width="5.28515625" style="253" customWidth="1"/>
    <col min="488" max="488" width="8.140625" style="253" customWidth="1"/>
    <col min="489" max="489" width="9.28515625" style="253" customWidth="1"/>
    <col min="490" max="490" width="5.5703125" style="253" customWidth="1"/>
    <col min="491" max="491" width="8" style="253" bestFit="1" customWidth="1"/>
    <col min="492" max="492" width="6.5703125" style="253" bestFit="1" customWidth="1"/>
    <col min="493" max="493" width="6.42578125" style="253" customWidth="1"/>
    <col min="494" max="494" width="9.85546875" style="253" customWidth="1"/>
    <col min="495" max="495" width="9.42578125" style="253" customWidth="1"/>
    <col min="496" max="496" width="5.5703125" style="253" customWidth="1"/>
    <col min="497" max="497" width="8" style="253" bestFit="1" customWidth="1"/>
    <col min="498" max="498" width="8.5703125" style="253" customWidth="1"/>
    <col min="499" max="499" width="5.7109375" style="253" customWidth="1"/>
    <col min="500" max="500" width="8.5703125" style="253" customWidth="1"/>
    <col min="501" max="501" width="8.5703125" style="253" bestFit="1" customWidth="1"/>
    <col min="502" max="502" width="5" style="253" customWidth="1"/>
    <col min="503" max="503" width="7.85546875" style="253" customWidth="1"/>
    <col min="504" max="504" width="6.5703125" style="253" bestFit="1" customWidth="1"/>
    <col min="505" max="505" width="5" style="253" customWidth="1"/>
    <col min="506" max="506" width="7.85546875" style="253" customWidth="1"/>
    <col min="507" max="507" width="6.5703125" style="253" bestFit="1" customWidth="1"/>
    <col min="508" max="508" width="5" style="253" customWidth="1"/>
    <col min="509" max="509" width="8.85546875" style="253" customWidth="1"/>
    <col min="510" max="510" width="8.42578125" style="253" customWidth="1"/>
    <col min="511" max="513" width="0" style="253" hidden="1" customWidth="1"/>
    <col min="514" max="514" width="8.5703125" style="253" bestFit="1" customWidth="1"/>
    <col min="515" max="724" width="9.140625" style="253"/>
    <col min="725" max="725" width="5.7109375" style="253" customWidth="1"/>
    <col min="726" max="726" width="39.7109375" style="253" customWidth="1"/>
    <col min="727" max="727" width="10.7109375" style="253" bestFit="1" customWidth="1"/>
    <col min="728" max="728" width="5.7109375" style="253" bestFit="1" customWidth="1"/>
    <col min="729" max="729" width="12.5703125" style="253" customWidth="1"/>
    <col min="730" max="730" width="9.5703125" style="253" customWidth="1"/>
    <col min="731" max="731" width="11.85546875" style="253" bestFit="1" customWidth="1"/>
    <col min="732" max="732" width="27" style="253" customWidth="1"/>
    <col min="733" max="733" width="13.140625" style="253" bestFit="1" customWidth="1"/>
    <col min="734" max="734" width="4.5703125" style="253" bestFit="1" customWidth="1"/>
    <col min="735" max="735" width="12.140625" style="253" bestFit="1" customWidth="1"/>
    <col min="736" max="736" width="7.5703125" style="253" bestFit="1" customWidth="1"/>
    <col min="737" max="737" width="4.28515625" style="253" bestFit="1" customWidth="1"/>
    <col min="738" max="738" width="10.140625" style="253" bestFit="1" customWidth="1"/>
    <col min="739" max="739" width="6.5703125" style="253" bestFit="1" customWidth="1"/>
    <col min="740" max="740" width="5.28515625" style="253" customWidth="1"/>
    <col min="741" max="741" width="11.140625" style="253" bestFit="1" customWidth="1"/>
    <col min="742" max="742" width="7.5703125" style="253" bestFit="1" customWidth="1"/>
    <col min="743" max="743" width="5.28515625" style="253" customWidth="1"/>
    <col min="744" max="744" width="8.140625" style="253" customWidth="1"/>
    <col min="745" max="745" width="9.28515625" style="253" customWidth="1"/>
    <col min="746" max="746" width="5.5703125" style="253" customWidth="1"/>
    <col min="747" max="747" width="8" style="253" bestFit="1" customWidth="1"/>
    <col min="748" max="748" width="6.5703125" style="253" bestFit="1" customWidth="1"/>
    <col min="749" max="749" width="6.42578125" style="253" customWidth="1"/>
    <col min="750" max="750" width="9.85546875" style="253" customWidth="1"/>
    <col min="751" max="751" width="9.42578125" style="253" customWidth="1"/>
    <col min="752" max="752" width="5.5703125" style="253" customWidth="1"/>
    <col min="753" max="753" width="8" style="253" bestFit="1" customWidth="1"/>
    <col min="754" max="754" width="8.5703125" style="253" customWidth="1"/>
    <col min="755" max="755" width="5.7109375" style="253" customWidth="1"/>
    <col min="756" max="756" width="8.5703125" style="253" customWidth="1"/>
    <col min="757" max="757" width="8.5703125" style="253" bestFit="1" customWidth="1"/>
    <col min="758" max="758" width="5" style="253" customWidth="1"/>
    <col min="759" max="759" width="7.85546875" style="253" customWidth="1"/>
    <col min="760" max="760" width="6.5703125" style="253" bestFit="1" customWidth="1"/>
    <col min="761" max="761" width="5" style="253" customWidth="1"/>
    <col min="762" max="762" width="7.85546875" style="253" customWidth="1"/>
    <col min="763" max="763" width="6.5703125" style="253" bestFit="1" customWidth="1"/>
    <col min="764" max="764" width="5" style="253" customWidth="1"/>
    <col min="765" max="765" width="8.85546875" style="253" customWidth="1"/>
    <col min="766" max="766" width="8.42578125" style="253" customWidth="1"/>
    <col min="767" max="769" width="0" style="253" hidden="1" customWidth="1"/>
    <col min="770" max="770" width="8.5703125" style="253" bestFit="1" customWidth="1"/>
    <col min="771" max="980" width="9.140625" style="253"/>
    <col min="981" max="981" width="5.7109375" style="253" customWidth="1"/>
    <col min="982" max="982" width="39.7109375" style="253" customWidth="1"/>
    <col min="983" max="983" width="10.7109375" style="253" bestFit="1" customWidth="1"/>
    <col min="984" max="984" width="5.7109375" style="253" bestFit="1" customWidth="1"/>
    <col min="985" max="985" width="12.5703125" style="253" customWidth="1"/>
    <col min="986" max="986" width="9.5703125" style="253" customWidth="1"/>
    <col min="987" max="987" width="11.85546875" style="253" bestFit="1" customWidth="1"/>
    <col min="988" max="988" width="27" style="253" customWidth="1"/>
    <col min="989" max="989" width="13.140625" style="253" bestFit="1" customWidth="1"/>
    <col min="990" max="990" width="4.5703125" style="253" bestFit="1" customWidth="1"/>
    <col min="991" max="991" width="12.140625" style="253" bestFit="1" customWidth="1"/>
    <col min="992" max="992" width="7.5703125" style="253" bestFit="1" customWidth="1"/>
    <col min="993" max="993" width="4.28515625" style="253" bestFit="1" customWidth="1"/>
    <col min="994" max="994" width="10.140625" style="253" bestFit="1" customWidth="1"/>
    <col min="995" max="995" width="6.5703125" style="253" bestFit="1" customWidth="1"/>
    <col min="996" max="996" width="5.28515625" style="253" customWidth="1"/>
    <col min="997" max="997" width="11.140625" style="253" bestFit="1" customWidth="1"/>
    <col min="998" max="998" width="7.5703125" style="253" bestFit="1" customWidth="1"/>
    <col min="999" max="999" width="5.28515625" style="253" customWidth="1"/>
    <col min="1000" max="1000" width="8.140625" style="253" customWidth="1"/>
    <col min="1001" max="1001" width="9.28515625" style="253" customWidth="1"/>
    <col min="1002" max="1002" width="5.5703125" style="253" customWidth="1"/>
    <col min="1003" max="1003" width="8" style="253" bestFit="1" customWidth="1"/>
    <col min="1004" max="1004" width="6.5703125" style="253" bestFit="1" customWidth="1"/>
    <col min="1005" max="1005" width="6.42578125" style="253" customWidth="1"/>
    <col min="1006" max="1006" width="9.85546875" style="253" customWidth="1"/>
    <col min="1007" max="1007" width="9.42578125" style="253" customWidth="1"/>
    <col min="1008" max="1008" width="5.5703125" style="253" customWidth="1"/>
    <col min="1009" max="1009" width="8" style="253" bestFit="1" customWidth="1"/>
    <col min="1010" max="1010" width="8.5703125" style="253" customWidth="1"/>
    <col min="1011" max="1011" width="5.7109375" style="253" customWidth="1"/>
    <col min="1012" max="1012" width="8.5703125" style="253" customWidth="1"/>
    <col min="1013" max="1013" width="8.5703125" style="253" bestFit="1" customWidth="1"/>
    <col min="1014" max="1014" width="5" style="253" customWidth="1"/>
    <col min="1015" max="1015" width="7.85546875" style="253" customWidth="1"/>
    <col min="1016" max="1016" width="6.5703125" style="253" bestFit="1" customWidth="1"/>
    <col min="1017" max="1017" width="5" style="253" customWidth="1"/>
    <col min="1018" max="1018" width="7.85546875" style="253" customWidth="1"/>
    <col min="1019" max="1019" width="6.5703125" style="253" bestFit="1" customWidth="1"/>
    <col min="1020" max="1020" width="5" style="253" customWidth="1"/>
    <col min="1021" max="1021" width="8.85546875" style="253" customWidth="1"/>
    <col min="1022" max="1022" width="8.42578125" style="253" customWidth="1"/>
    <col min="1023" max="1025" width="0" style="253" hidden="1" customWidth="1"/>
    <col min="1026" max="1026" width="8.5703125" style="253" bestFit="1" customWidth="1"/>
    <col min="1027" max="1236" width="9.140625" style="253"/>
    <col min="1237" max="1237" width="5.7109375" style="253" customWidth="1"/>
    <col min="1238" max="1238" width="39.7109375" style="253" customWidth="1"/>
    <col min="1239" max="1239" width="10.7109375" style="253" bestFit="1" customWidth="1"/>
    <col min="1240" max="1240" width="5.7109375" style="253" bestFit="1" customWidth="1"/>
    <col min="1241" max="1241" width="12.5703125" style="253" customWidth="1"/>
    <col min="1242" max="1242" width="9.5703125" style="253" customWidth="1"/>
    <col min="1243" max="1243" width="11.85546875" style="253" bestFit="1" customWidth="1"/>
    <col min="1244" max="1244" width="27" style="253" customWidth="1"/>
    <col min="1245" max="1245" width="13.140625" style="253" bestFit="1" customWidth="1"/>
    <col min="1246" max="1246" width="4.5703125" style="253" bestFit="1" customWidth="1"/>
    <col min="1247" max="1247" width="12.140625" style="253" bestFit="1" customWidth="1"/>
    <col min="1248" max="1248" width="7.5703125" style="253" bestFit="1" customWidth="1"/>
    <col min="1249" max="1249" width="4.28515625" style="253" bestFit="1" customWidth="1"/>
    <col min="1250" max="1250" width="10.140625" style="253" bestFit="1" customWidth="1"/>
    <col min="1251" max="1251" width="6.5703125" style="253" bestFit="1" customWidth="1"/>
    <col min="1252" max="1252" width="5.28515625" style="253" customWidth="1"/>
    <col min="1253" max="1253" width="11.140625" style="253" bestFit="1" customWidth="1"/>
    <col min="1254" max="1254" width="7.5703125" style="253" bestFit="1" customWidth="1"/>
    <col min="1255" max="1255" width="5.28515625" style="253" customWidth="1"/>
    <col min="1256" max="1256" width="8.140625" style="253" customWidth="1"/>
    <col min="1257" max="1257" width="9.28515625" style="253" customWidth="1"/>
    <col min="1258" max="1258" width="5.5703125" style="253" customWidth="1"/>
    <col min="1259" max="1259" width="8" style="253" bestFit="1" customWidth="1"/>
    <col min="1260" max="1260" width="6.5703125" style="253" bestFit="1" customWidth="1"/>
    <col min="1261" max="1261" width="6.42578125" style="253" customWidth="1"/>
    <col min="1262" max="1262" width="9.85546875" style="253" customWidth="1"/>
    <col min="1263" max="1263" width="9.42578125" style="253" customWidth="1"/>
    <col min="1264" max="1264" width="5.5703125" style="253" customWidth="1"/>
    <col min="1265" max="1265" width="8" style="253" bestFit="1" customWidth="1"/>
    <col min="1266" max="1266" width="8.5703125" style="253" customWidth="1"/>
    <col min="1267" max="1267" width="5.7109375" style="253" customWidth="1"/>
    <col min="1268" max="1268" width="8.5703125" style="253" customWidth="1"/>
    <col min="1269" max="1269" width="8.5703125" style="253" bestFit="1" customWidth="1"/>
    <col min="1270" max="1270" width="5" style="253" customWidth="1"/>
    <col min="1271" max="1271" width="7.85546875" style="253" customWidth="1"/>
    <col min="1272" max="1272" width="6.5703125" style="253" bestFit="1" customWidth="1"/>
    <col min="1273" max="1273" width="5" style="253" customWidth="1"/>
    <col min="1274" max="1274" width="7.85546875" style="253" customWidth="1"/>
    <col min="1275" max="1275" width="6.5703125" style="253" bestFit="1" customWidth="1"/>
    <col min="1276" max="1276" width="5" style="253" customWidth="1"/>
    <col min="1277" max="1277" width="8.85546875" style="253" customWidth="1"/>
    <col min="1278" max="1278" width="8.42578125" style="253" customWidth="1"/>
    <col min="1279" max="1281" width="0" style="253" hidden="1" customWidth="1"/>
    <col min="1282" max="1282" width="8.5703125" style="253" bestFit="1" customWidth="1"/>
    <col min="1283" max="1492" width="9.140625" style="253"/>
    <col min="1493" max="1493" width="5.7109375" style="253" customWidth="1"/>
    <col min="1494" max="1494" width="39.7109375" style="253" customWidth="1"/>
    <col min="1495" max="1495" width="10.7109375" style="253" bestFit="1" customWidth="1"/>
    <col min="1496" max="1496" width="5.7109375" style="253" bestFit="1" customWidth="1"/>
    <col min="1497" max="1497" width="12.5703125" style="253" customWidth="1"/>
    <col min="1498" max="1498" width="9.5703125" style="253" customWidth="1"/>
    <col min="1499" max="1499" width="11.85546875" style="253" bestFit="1" customWidth="1"/>
    <col min="1500" max="1500" width="27" style="253" customWidth="1"/>
    <col min="1501" max="1501" width="13.140625" style="253" bestFit="1" customWidth="1"/>
    <col min="1502" max="1502" width="4.5703125" style="253" bestFit="1" customWidth="1"/>
    <col min="1503" max="1503" width="12.140625" style="253" bestFit="1" customWidth="1"/>
    <col min="1504" max="1504" width="7.5703125" style="253" bestFit="1" customWidth="1"/>
    <col min="1505" max="1505" width="4.28515625" style="253" bestFit="1" customWidth="1"/>
    <col min="1506" max="1506" width="10.140625" style="253" bestFit="1" customWidth="1"/>
    <col min="1507" max="1507" width="6.5703125" style="253" bestFit="1" customWidth="1"/>
    <col min="1508" max="1508" width="5.28515625" style="253" customWidth="1"/>
    <col min="1509" max="1509" width="11.140625" style="253" bestFit="1" customWidth="1"/>
    <col min="1510" max="1510" width="7.5703125" style="253" bestFit="1" customWidth="1"/>
    <col min="1511" max="1511" width="5.28515625" style="253" customWidth="1"/>
    <col min="1512" max="1512" width="8.140625" style="253" customWidth="1"/>
    <col min="1513" max="1513" width="9.28515625" style="253" customWidth="1"/>
    <col min="1514" max="1514" width="5.5703125" style="253" customWidth="1"/>
    <col min="1515" max="1515" width="8" style="253" bestFit="1" customWidth="1"/>
    <col min="1516" max="1516" width="6.5703125" style="253" bestFit="1" customWidth="1"/>
    <col min="1517" max="1517" width="6.42578125" style="253" customWidth="1"/>
    <col min="1518" max="1518" width="9.85546875" style="253" customWidth="1"/>
    <col min="1519" max="1519" width="9.42578125" style="253" customWidth="1"/>
    <col min="1520" max="1520" width="5.5703125" style="253" customWidth="1"/>
    <col min="1521" max="1521" width="8" style="253" bestFit="1" customWidth="1"/>
    <col min="1522" max="1522" width="8.5703125" style="253" customWidth="1"/>
    <col min="1523" max="1523" width="5.7109375" style="253" customWidth="1"/>
    <col min="1524" max="1524" width="8.5703125" style="253" customWidth="1"/>
    <col min="1525" max="1525" width="8.5703125" style="253" bestFit="1" customWidth="1"/>
    <col min="1526" max="1526" width="5" style="253" customWidth="1"/>
    <col min="1527" max="1527" width="7.85546875" style="253" customWidth="1"/>
    <col min="1528" max="1528" width="6.5703125" style="253" bestFit="1" customWidth="1"/>
    <col min="1529" max="1529" width="5" style="253" customWidth="1"/>
    <col min="1530" max="1530" width="7.85546875" style="253" customWidth="1"/>
    <col min="1531" max="1531" width="6.5703125" style="253" bestFit="1" customWidth="1"/>
    <col min="1532" max="1532" width="5" style="253" customWidth="1"/>
    <col min="1533" max="1533" width="8.85546875" style="253" customWidth="1"/>
    <col min="1534" max="1534" width="8.42578125" style="253" customWidth="1"/>
    <col min="1535" max="1537" width="0" style="253" hidden="1" customWidth="1"/>
    <col min="1538" max="1538" width="8.5703125" style="253" bestFit="1" customWidth="1"/>
    <col min="1539" max="1748" width="9.140625" style="253"/>
    <col min="1749" max="1749" width="5.7109375" style="253" customWidth="1"/>
    <col min="1750" max="1750" width="39.7109375" style="253" customWidth="1"/>
    <col min="1751" max="1751" width="10.7109375" style="253" bestFit="1" customWidth="1"/>
    <col min="1752" max="1752" width="5.7109375" style="253" bestFit="1" customWidth="1"/>
    <col min="1753" max="1753" width="12.5703125" style="253" customWidth="1"/>
    <col min="1754" max="1754" width="9.5703125" style="253" customWidth="1"/>
    <col min="1755" max="1755" width="11.85546875" style="253" bestFit="1" customWidth="1"/>
    <col min="1756" max="1756" width="27" style="253" customWidth="1"/>
    <col min="1757" max="1757" width="13.140625" style="253" bestFit="1" customWidth="1"/>
    <col min="1758" max="1758" width="4.5703125" style="253" bestFit="1" customWidth="1"/>
    <col min="1759" max="1759" width="12.140625" style="253" bestFit="1" customWidth="1"/>
    <col min="1760" max="1760" width="7.5703125" style="253" bestFit="1" customWidth="1"/>
    <col min="1761" max="1761" width="4.28515625" style="253" bestFit="1" customWidth="1"/>
    <col min="1762" max="1762" width="10.140625" style="253" bestFit="1" customWidth="1"/>
    <col min="1763" max="1763" width="6.5703125" style="253" bestFit="1" customWidth="1"/>
    <col min="1764" max="1764" width="5.28515625" style="253" customWidth="1"/>
    <col min="1765" max="1765" width="11.140625" style="253" bestFit="1" customWidth="1"/>
    <col min="1766" max="1766" width="7.5703125" style="253" bestFit="1" customWidth="1"/>
    <col min="1767" max="1767" width="5.28515625" style="253" customWidth="1"/>
    <col min="1768" max="1768" width="8.140625" style="253" customWidth="1"/>
    <col min="1769" max="1769" width="9.28515625" style="253" customWidth="1"/>
    <col min="1770" max="1770" width="5.5703125" style="253" customWidth="1"/>
    <col min="1771" max="1771" width="8" style="253" bestFit="1" customWidth="1"/>
    <col min="1772" max="1772" width="6.5703125" style="253" bestFit="1" customWidth="1"/>
    <col min="1773" max="1773" width="6.42578125" style="253" customWidth="1"/>
    <col min="1774" max="1774" width="9.85546875" style="253" customWidth="1"/>
    <col min="1775" max="1775" width="9.42578125" style="253" customWidth="1"/>
    <col min="1776" max="1776" width="5.5703125" style="253" customWidth="1"/>
    <col min="1777" max="1777" width="8" style="253" bestFit="1" customWidth="1"/>
    <col min="1778" max="1778" width="8.5703125" style="253" customWidth="1"/>
    <col min="1779" max="1779" width="5.7109375" style="253" customWidth="1"/>
    <col min="1780" max="1780" width="8.5703125" style="253" customWidth="1"/>
    <col min="1781" max="1781" width="8.5703125" style="253" bestFit="1" customWidth="1"/>
    <col min="1782" max="1782" width="5" style="253" customWidth="1"/>
    <col min="1783" max="1783" width="7.85546875" style="253" customWidth="1"/>
    <col min="1784" max="1784" width="6.5703125" style="253" bestFit="1" customWidth="1"/>
    <col min="1785" max="1785" width="5" style="253" customWidth="1"/>
    <col min="1786" max="1786" width="7.85546875" style="253" customWidth="1"/>
    <col min="1787" max="1787" width="6.5703125" style="253" bestFit="1" customWidth="1"/>
    <col min="1788" max="1788" width="5" style="253" customWidth="1"/>
    <col min="1789" max="1789" width="8.85546875" style="253" customWidth="1"/>
    <col min="1790" max="1790" width="8.42578125" style="253" customWidth="1"/>
    <col min="1791" max="1793" width="0" style="253" hidden="1" customWidth="1"/>
    <col min="1794" max="1794" width="8.5703125" style="253" bestFit="1" customWidth="1"/>
    <col min="1795" max="2004" width="9.140625" style="253"/>
    <col min="2005" max="2005" width="5.7109375" style="253" customWidth="1"/>
    <col min="2006" max="2006" width="39.7109375" style="253" customWidth="1"/>
    <col min="2007" max="2007" width="10.7109375" style="253" bestFit="1" customWidth="1"/>
    <col min="2008" max="2008" width="5.7109375" style="253" bestFit="1" customWidth="1"/>
    <col min="2009" max="2009" width="12.5703125" style="253" customWidth="1"/>
    <col min="2010" max="2010" width="9.5703125" style="253" customWidth="1"/>
    <col min="2011" max="2011" width="11.85546875" style="253" bestFit="1" customWidth="1"/>
    <col min="2012" max="2012" width="27" style="253" customWidth="1"/>
    <col min="2013" max="2013" width="13.140625" style="253" bestFit="1" customWidth="1"/>
    <col min="2014" max="2014" width="4.5703125" style="253" bestFit="1" customWidth="1"/>
    <col min="2015" max="2015" width="12.140625" style="253" bestFit="1" customWidth="1"/>
    <col min="2016" max="2016" width="7.5703125" style="253" bestFit="1" customWidth="1"/>
    <col min="2017" max="2017" width="4.28515625" style="253" bestFit="1" customWidth="1"/>
    <col min="2018" max="2018" width="10.140625" style="253" bestFit="1" customWidth="1"/>
    <col min="2019" max="2019" width="6.5703125" style="253" bestFit="1" customWidth="1"/>
    <col min="2020" max="2020" width="5.28515625" style="253" customWidth="1"/>
    <col min="2021" max="2021" width="11.140625" style="253" bestFit="1" customWidth="1"/>
    <col min="2022" max="2022" width="7.5703125" style="253" bestFit="1" customWidth="1"/>
    <col min="2023" max="2023" width="5.28515625" style="253" customWidth="1"/>
    <col min="2024" max="2024" width="8.140625" style="253" customWidth="1"/>
    <col min="2025" max="2025" width="9.28515625" style="253" customWidth="1"/>
    <col min="2026" max="2026" width="5.5703125" style="253" customWidth="1"/>
    <col min="2027" max="2027" width="8" style="253" bestFit="1" customWidth="1"/>
    <col min="2028" max="2028" width="6.5703125" style="253" bestFit="1" customWidth="1"/>
    <col min="2029" max="2029" width="6.42578125" style="253" customWidth="1"/>
    <col min="2030" max="2030" width="9.85546875" style="253" customWidth="1"/>
    <col min="2031" max="2031" width="9.42578125" style="253" customWidth="1"/>
    <col min="2032" max="2032" width="5.5703125" style="253" customWidth="1"/>
    <col min="2033" max="2033" width="8" style="253" bestFit="1" customWidth="1"/>
    <col min="2034" max="2034" width="8.5703125" style="253" customWidth="1"/>
    <col min="2035" max="2035" width="5.7109375" style="253" customWidth="1"/>
    <col min="2036" max="2036" width="8.5703125" style="253" customWidth="1"/>
    <col min="2037" max="2037" width="8.5703125" style="253" bestFit="1" customWidth="1"/>
    <col min="2038" max="2038" width="5" style="253" customWidth="1"/>
    <col min="2039" max="2039" width="7.85546875" style="253" customWidth="1"/>
    <col min="2040" max="2040" width="6.5703125" style="253" bestFit="1" customWidth="1"/>
    <col min="2041" max="2041" width="5" style="253" customWidth="1"/>
    <col min="2042" max="2042" width="7.85546875" style="253" customWidth="1"/>
    <col min="2043" max="2043" width="6.5703125" style="253" bestFit="1" customWidth="1"/>
    <col min="2044" max="2044" width="5" style="253" customWidth="1"/>
    <col min="2045" max="2045" width="8.85546875" style="253" customWidth="1"/>
    <col min="2046" max="2046" width="8.42578125" style="253" customWidth="1"/>
    <col min="2047" max="2049" width="0" style="253" hidden="1" customWidth="1"/>
    <col min="2050" max="2050" width="8.5703125" style="253" bestFit="1" customWidth="1"/>
    <col min="2051" max="2260" width="9.140625" style="253"/>
    <col min="2261" max="2261" width="5.7109375" style="253" customWidth="1"/>
    <col min="2262" max="2262" width="39.7109375" style="253" customWidth="1"/>
    <col min="2263" max="2263" width="10.7109375" style="253" bestFit="1" customWidth="1"/>
    <col min="2264" max="2264" width="5.7109375" style="253" bestFit="1" customWidth="1"/>
    <col min="2265" max="2265" width="12.5703125" style="253" customWidth="1"/>
    <col min="2266" max="2266" width="9.5703125" style="253" customWidth="1"/>
    <col min="2267" max="2267" width="11.85546875" style="253" bestFit="1" customWidth="1"/>
    <col min="2268" max="2268" width="27" style="253" customWidth="1"/>
    <col min="2269" max="2269" width="13.140625" style="253" bestFit="1" customWidth="1"/>
    <col min="2270" max="2270" width="4.5703125" style="253" bestFit="1" customWidth="1"/>
    <col min="2271" max="2271" width="12.140625" style="253" bestFit="1" customWidth="1"/>
    <col min="2272" max="2272" width="7.5703125" style="253" bestFit="1" customWidth="1"/>
    <col min="2273" max="2273" width="4.28515625" style="253" bestFit="1" customWidth="1"/>
    <col min="2274" max="2274" width="10.140625" style="253" bestFit="1" customWidth="1"/>
    <col min="2275" max="2275" width="6.5703125" style="253" bestFit="1" customWidth="1"/>
    <col min="2276" max="2276" width="5.28515625" style="253" customWidth="1"/>
    <col min="2277" max="2277" width="11.140625" style="253" bestFit="1" customWidth="1"/>
    <col min="2278" max="2278" width="7.5703125" style="253" bestFit="1" customWidth="1"/>
    <col min="2279" max="2279" width="5.28515625" style="253" customWidth="1"/>
    <col min="2280" max="2280" width="8.140625" style="253" customWidth="1"/>
    <col min="2281" max="2281" width="9.28515625" style="253" customWidth="1"/>
    <col min="2282" max="2282" width="5.5703125" style="253" customWidth="1"/>
    <col min="2283" max="2283" width="8" style="253" bestFit="1" customWidth="1"/>
    <col min="2284" max="2284" width="6.5703125" style="253" bestFit="1" customWidth="1"/>
    <col min="2285" max="2285" width="6.42578125" style="253" customWidth="1"/>
    <col min="2286" max="2286" width="9.85546875" style="253" customWidth="1"/>
    <col min="2287" max="2287" width="9.42578125" style="253" customWidth="1"/>
    <col min="2288" max="2288" width="5.5703125" style="253" customWidth="1"/>
    <col min="2289" max="2289" width="8" style="253" bestFit="1" customWidth="1"/>
    <col min="2290" max="2290" width="8.5703125" style="253" customWidth="1"/>
    <col min="2291" max="2291" width="5.7109375" style="253" customWidth="1"/>
    <col min="2292" max="2292" width="8.5703125" style="253" customWidth="1"/>
    <col min="2293" max="2293" width="8.5703125" style="253" bestFit="1" customWidth="1"/>
    <col min="2294" max="2294" width="5" style="253" customWidth="1"/>
    <col min="2295" max="2295" width="7.85546875" style="253" customWidth="1"/>
    <col min="2296" max="2296" width="6.5703125" style="253" bestFit="1" customWidth="1"/>
    <col min="2297" max="2297" width="5" style="253" customWidth="1"/>
    <col min="2298" max="2298" width="7.85546875" style="253" customWidth="1"/>
    <col min="2299" max="2299" width="6.5703125" style="253" bestFit="1" customWidth="1"/>
    <col min="2300" max="2300" width="5" style="253" customWidth="1"/>
    <col min="2301" max="2301" width="8.85546875" style="253" customWidth="1"/>
    <col min="2302" max="2302" width="8.42578125" style="253" customWidth="1"/>
    <col min="2303" max="2305" width="0" style="253" hidden="1" customWidth="1"/>
    <col min="2306" max="2306" width="8.5703125" style="253" bestFit="1" customWidth="1"/>
    <col min="2307" max="2516" width="9.140625" style="253"/>
    <col min="2517" max="2517" width="5.7109375" style="253" customWidth="1"/>
    <col min="2518" max="2518" width="39.7109375" style="253" customWidth="1"/>
    <col min="2519" max="2519" width="10.7109375" style="253" bestFit="1" customWidth="1"/>
    <col min="2520" max="2520" width="5.7109375" style="253" bestFit="1" customWidth="1"/>
    <col min="2521" max="2521" width="12.5703125" style="253" customWidth="1"/>
    <col min="2522" max="2522" width="9.5703125" style="253" customWidth="1"/>
    <col min="2523" max="2523" width="11.85546875" style="253" bestFit="1" customWidth="1"/>
    <col min="2524" max="2524" width="27" style="253" customWidth="1"/>
    <col min="2525" max="2525" width="13.140625" style="253" bestFit="1" customWidth="1"/>
    <col min="2526" max="2526" width="4.5703125" style="253" bestFit="1" customWidth="1"/>
    <col min="2527" max="2527" width="12.140625" style="253" bestFit="1" customWidth="1"/>
    <col min="2528" max="2528" width="7.5703125" style="253" bestFit="1" customWidth="1"/>
    <col min="2529" max="2529" width="4.28515625" style="253" bestFit="1" customWidth="1"/>
    <col min="2530" max="2530" width="10.140625" style="253" bestFit="1" customWidth="1"/>
    <col min="2531" max="2531" width="6.5703125" style="253" bestFit="1" customWidth="1"/>
    <col min="2532" max="2532" width="5.28515625" style="253" customWidth="1"/>
    <col min="2533" max="2533" width="11.140625" style="253" bestFit="1" customWidth="1"/>
    <col min="2534" max="2534" width="7.5703125" style="253" bestFit="1" customWidth="1"/>
    <col min="2535" max="2535" width="5.28515625" style="253" customWidth="1"/>
    <col min="2536" max="2536" width="8.140625" style="253" customWidth="1"/>
    <col min="2537" max="2537" width="9.28515625" style="253" customWidth="1"/>
    <col min="2538" max="2538" width="5.5703125" style="253" customWidth="1"/>
    <col min="2539" max="2539" width="8" style="253" bestFit="1" customWidth="1"/>
    <col min="2540" max="2540" width="6.5703125" style="253" bestFit="1" customWidth="1"/>
    <col min="2541" max="2541" width="6.42578125" style="253" customWidth="1"/>
    <col min="2542" max="2542" width="9.85546875" style="253" customWidth="1"/>
    <col min="2543" max="2543" width="9.42578125" style="253" customWidth="1"/>
    <col min="2544" max="2544" width="5.5703125" style="253" customWidth="1"/>
    <col min="2545" max="2545" width="8" style="253" bestFit="1" customWidth="1"/>
    <col min="2546" max="2546" width="8.5703125" style="253" customWidth="1"/>
    <col min="2547" max="2547" width="5.7109375" style="253" customWidth="1"/>
    <col min="2548" max="2548" width="8.5703125" style="253" customWidth="1"/>
    <col min="2549" max="2549" width="8.5703125" style="253" bestFit="1" customWidth="1"/>
    <col min="2550" max="2550" width="5" style="253" customWidth="1"/>
    <col min="2551" max="2551" width="7.85546875" style="253" customWidth="1"/>
    <col min="2552" max="2552" width="6.5703125" style="253" bestFit="1" customWidth="1"/>
    <col min="2553" max="2553" width="5" style="253" customWidth="1"/>
    <col min="2554" max="2554" width="7.85546875" style="253" customWidth="1"/>
    <col min="2555" max="2555" width="6.5703125" style="253" bestFit="1" customWidth="1"/>
    <col min="2556" max="2556" width="5" style="253" customWidth="1"/>
    <col min="2557" max="2557" width="8.85546875" style="253" customWidth="1"/>
    <col min="2558" max="2558" width="8.42578125" style="253" customWidth="1"/>
    <col min="2559" max="2561" width="0" style="253" hidden="1" customWidth="1"/>
    <col min="2562" max="2562" width="8.5703125" style="253" bestFit="1" customWidth="1"/>
    <col min="2563" max="2772" width="9.140625" style="253"/>
    <col min="2773" max="2773" width="5.7109375" style="253" customWidth="1"/>
    <col min="2774" max="2774" width="39.7109375" style="253" customWidth="1"/>
    <col min="2775" max="2775" width="10.7109375" style="253" bestFit="1" customWidth="1"/>
    <col min="2776" max="2776" width="5.7109375" style="253" bestFit="1" customWidth="1"/>
    <col min="2777" max="2777" width="12.5703125" style="253" customWidth="1"/>
    <col min="2778" max="2778" width="9.5703125" style="253" customWidth="1"/>
    <col min="2779" max="2779" width="11.85546875" style="253" bestFit="1" customWidth="1"/>
    <col min="2780" max="2780" width="27" style="253" customWidth="1"/>
    <col min="2781" max="2781" width="13.140625" style="253" bestFit="1" customWidth="1"/>
    <col min="2782" max="2782" width="4.5703125" style="253" bestFit="1" customWidth="1"/>
    <col min="2783" max="2783" width="12.140625" style="253" bestFit="1" customWidth="1"/>
    <col min="2784" max="2784" width="7.5703125" style="253" bestFit="1" customWidth="1"/>
    <col min="2785" max="2785" width="4.28515625" style="253" bestFit="1" customWidth="1"/>
    <col min="2786" max="2786" width="10.140625" style="253" bestFit="1" customWidth="1"/>
    <col min="2787" max="2787" width="6.5703125" style="253" bestFit="1" customWidth="1"/>
    <col min="2788" max="2788" width="5.28515625" style="253" customWidth="1"/>
    <col min="2789" max="2789" width="11.140625" style="253" bestFit="1" customWidth="1"/>
    <col min="2790" max="2790" width="7.5703125" style="253" bestFit="1" customWidth="1"/>
    <col min="2791" max="2791" width="5.28515625" style="253" customWidth="1"/>
    <col min="2792" max="2792" width="8.140625" style="253" customWidth="1"/>
    <col min="2793" max="2793" width="9.28515625" style="253" customWidth="1"/>
    <col min="2794" max="2794" width="5.5703125" style="253" customWidth="1"/>
    <col min="2795" max="2795" width="8" style="253" bestFit="1" customWidth="1"/>
    <col min="2796" max="2796" width="6.5703125" style="253" bestFit="1" customWidth="1"/>
    <col min="2797" max="2797" width="6.42578125" style="253" customWidth="1"/>
    <col min="2798" max="2798" width="9.85546875" style="253" customWidth="1"/>
    <col min="2799" max="2799" width="9.42578125" style="253" customWidth="1"/>
    <col min="2800" max="2800" width="5.5703125" style="253" customWidth="1"/>
    <col min="2801" max="2801" width="8" style="253" bestFit="1" customWidth="1"/>
    <col min="2802" max="2802" width="8.5703125" style="253" customWidth="1"/>
    <col min="2803" max="2803" width="5.7109375" style="253" customWidth="1"/>
    <col min="2804" max="2804" width="8.5703125" style="253" customWidth="1"/>
    <col min="2805" max="2805" width="8.5703125" style="253" bestFit="1" customWidth="1"/>
    <col min="2806" max="2806" width="5" style="253" customWidth="1"/>
    <col min="2807" max="2807" width="7.85546875" style="253" customWidth="1"/>
    <col min="2808" max="2808" width="6.5703125" style="253" bestFit="1" customWidth="1"/>
    <col min="2809" max="2809" width="5" style="253" customWidth="1"/>
    <col min="2810" max="2810" width="7.85546875" style="253" customWidth="1"/>
    <col min="2811" max="2811" width="6.5703125" style="253" bestFit="1" customWidth="1"/>
    <col min="2812" max="2812" width="5" style="253" customWidth="1"/>
    <col min="2813" max="2813" width="8.85546875" style="253" customWidth="1"/>
    <col min="2814" max="2814" width="8.42578125" style="253" customWidth="1"/>
    <col min="2815" max="2817" width="0" style="253" hidden="1" customWidth="1"/>
    <col min="2818" max="2818" width="8.5703125" style="253" bestFit="1" customWidth="1"/>
    <col min="2819" max="3028" width="9.140625" style="253"/>
    <col min="3029" max="3029" width="5.7109375" style="253" customWidth="1"/>
    <col min="3030" max="3030" width="39.7109375" style="253" customWidth="1"/>
    <col min="3031" max="3031" width="10.7109375" style="253" bestFit="1" customWidth="1"/>
    <col min="3032" max="3032" width="5.7109375" style="253" bestFit="1" customWidth="1"/>
    <col min="3033" max="3033" width="12.5703125" style="253" customWidth="1"/>
    <col min="3034" max="3034" width="9.5703125" style="253" customWidth="1"/>
    <col min="3035" max="3035" width="11.85546875" style="253" bestFit="1" customWidth="1"/>
    <col min="3036" max="3036" width="27" style="253" customWidth="1"/>
    <col min="3037" max="3037" width="13.140625" style="253" bestFit="1" customWidth="1"/>
    <col min="3038" max="3038" width="4.5703125" style="253" bestFit="1" customWidth="1"/>
    <col min="3039" max="3039" width="12.140625" style="253" bestFit="1" customWidth="1"/>
    <col min="3040" max="3040" width="7.5703125" style="253" bestFit="1" customWidth="1"/>
    <col min="3041" max="3041" width="4.28515625" style="253" bestFit="1" customWidth="1"/>
    <col min="3042" max="3042" width="10.140625" style="253" bestFit="1" customWidth="1"/>
    <col min="3043" max="3043" width="6.5703125" style="253" bestFit="1" customWidth="1"/>
    <col min="3044" max="3044" width="5.28515625" style="253" customWidth="1"/>
    <col min="3045" max="3045" width="11.140625" style="253" bestFit="1" customWidth="1"/>
    <col min="3046" max="3046" width="7.5703125" style="253" bestFit="1" customWidth="1"/>
    <col min="3047" max="3047" width="5.28515625" style="253" customWidth="1"/>
    <col min="3048" max="3048" width="8.140625" style="253" customWidth="1"/>
    <col min="3049" max="3049" width="9.28515625" style="253" customWidth="1"/>
    <col min="3050" max="3050" width="5.5703125" style="253" customWidth="1"/>
    <col min="3051" max="3051" width="8" style="253" bestFit="1" customWidth="1"/>
    <col min="3052" max="3052" width="6.5703125" style="253" bestFit="1" customWidth="1"/>
    <col min="3053" max="3053" width="6.42578125" style="253" customWidth="1"/>
    <col min="3054" max="3054" width="9.85546875" style="253" customWidth="1"/>
    <col min="3055" max="3055" width="9.42578125" style="253" customWidth="1"/>
    <col min="3056" max="3056" width="5.5703125" style="253" customWidth="1"/>
    <col min="3057" max="3057" width="8" style="253" bestFit="1" customWidth="1"/>
    <col min="3058" max="3058" width="8.5703125" style="253" customWidth="1"/>
    <col min="3059" max="3059" width="5.7109375" style="253" customWidth="1"/>
    <col min="3060" max="3060" width="8.5703125" style="253" customWidth="1"/>
    <col min="3061" max="3061" width="8.5703125" style="253" bestFit="1" customWidth="1"/>
    <col min="3062" max="3062" width="5" style="253" customWidth="1"/>
    <col min="3063" max="3063" width="7.85546875" style="253" customWidth="1"/>
    <col min="3064" max="3064" width="6.5703125" style="253" bestFit="1" customWidth="1"/>
    <col min="3065" max="3065" width="5" style="253" customWidth="1"/>
    <col min="3066" max="3066" width="7.85546875" style="253" customWidth="1"/>
    <col min="3067" max="3067" width="6.5703125" style="253" bestFit="1" customWidth="1"/>
    <col min="3068" max="3068" width="5" style="253" customWidth="1"/>
    <col min="3069" max="3069" width="8.85546875" style="253" customWidth="1"/>
    <col min="3070" max="3070" width="8.42578125" style="253" customWidth="1"/>
    <col min="3071" max="3073" width="0" style="253" hidden="1" customWidth="1"/>
    <col min="3074" max="3074" width="8.5703125" style="253" bestFit="1" customWidth="1"/>
    <col min="3075" max="3284" width="9.140625" style="253"/>
    <col min="3285" max="3285" width="5.7109375" style="253" customWidth="1"/>
    <col min="3286" max="3286" width="39.7109375" style="253" customWidth="1"/>
    <col min="3287" max="3287" width="10.7109375" style="253" bestFit="1" customWidth="1"/>
    <col min="3288" max="3288" width="5.7109375" style="253" bestFit="1" customWidth="1"/>
    <col min="3289" max="3289" width="12.5703125" style="253" customWidth="1"/>
    <col min="3290" max="3290" width="9.5703125" style="253" customWidth="1"/>
    <col min="3291" max="3291" width="11.85546875" style="253" bestFit="1" customWidth="1"/>
    <col min="3292" max="3292" width="27" style="253" customWidth="1"/>
    <col min="3293" max="3293" width="13.140625" style="253" bestFit="1" customWidth="1"/>
    <col min="3294" max="3294" width="4.5703125" style="253" bestFit="1" customWidth="1"/>
    <col min="3295" max="3295" width="12.140625" style="253" bestFit="1" customWidth="1"/>
    <col min="3296" max="3296" width="7.5703125" style="253" bestFit="1" customWidth="1"/>
    <col min="3297" max="3297" width="4.28515625" style="253" bestFit="1" customWidth="1"/>
    <col min="3298" max="3298" width="10.140625" style="253" bestFit="1" customWidth="1"/>
    <col min="3299" max="3299" width="6.5703125" style="253" bestFit="1" customWidth="1"/>
    <col min="3300" max="3300" width="5.28515625" style="253" customWidth="1"/>
    <col min="3301" max="3301" width="11.140625" style="253" bestFit="1" customWidth="1"/>
    <col min="3302" max="3302" width="7.5703125" style="253" bestFit="1" customWidth="1"/>
    <col min="3303" max="3303" width="5.28515625" style="253" customWidth="1"/>
    <col min="3304" max="3304" width="8.140625" style="253" customWidth="1"/>
    <col min="3305" max="3305" width="9.28515625" style="253" customWidth="1"/>
    <col min="3306" max="3306" width="5.5703125" style="253" customWidth="1"/>
    <col min="3307" max="3307" width="8" style="253" bestFit="1" customWidth="1"/>
    <col min="3308" max="3308" width="6.5703125" style="253" bestFit="1" customWidth="1"/>
    <col min="3309" max="3309" width="6.42578125" style="253" customWidth="1"/>
    <col min="3310" max="3310" width="9.85546875" style="253" customWidth="1"/>
    <col min="3311" max="3311" width="9.42578125" style="253" customWidth="1"/>
    <col min="3312" max="3312" width="5.5703125" style="253" customWidth="1"/>
    <col min="3313" max="3313" width="8" style="253" bestFit="1" customWidth="1"/>
    <col min="3314" max="3314" width="8.5703125" style="253" customWidth="1"/>
    <col min="3315" max="3315" width="5.7109375" style="253" customWidth="1"/>
    <col min="3316" max="3316" width="8.5703125" style="253" customWidth="1"/>
    <col min="3317" max="3317" width="8.5703125" style="253" bestFit="1" customWidth="1"/>
    <col min="3318" max="3318" width="5" style="253" customWidth="1"/>
    <col min="3319" max="3319" width="7.85546875" style="253" customWidth="1"/>
    <col min="3320" max="3320" width="6.5703125" style="253" bestFit="1" customWidth="1"/>
    <col min="3321" max="3321" width="5" style="253" customWidth="1"/>
    <col min="3322" max="3322" width="7.85546875" style="253" customWidth="1"/>
    <col min="3323" max="3323" width="6.5703125" style="253" bestFit="1" customWidth="1"/>
    <col min="3324" max="3324" width="5" style="253" customWidth="1"/>
    <col min="3325" max="3325" width="8.85546875" style="253" customWidth="1"/>
    <col min="3326" max="3326" width="8.42578125" style="253" customWidth="1"/>
    <col min="3327" max="3329" width="0" style="253" hidden="1" customWidth="1"/>
    <col min="3330" max="3330" width="8.5703125" style="253" bestFit="1" customWidth="1"/>
    <col min="3331" max="3540" width="9.140625" style="253"/>
    <col min="3541" max="3541" width="5.7109375" style="253" customWidth="1"/>
    <col min="3542" max="3542" width="39.7109375" style="253" customWidth="1"/>
    <col min="3543" max="3543" width="10.7109375" style="253" bestFit="1" customWidth="1"/>
    <col min="3544" max="3544" width="5.7109375" style="253" bestFit="1" customWidth="1"/>
    <col min="3545" max="3545" width="12.5703125" style="253" customWidth="1"/>
    <col min="3546" max="3546" width="9.5703125" style="253" customWidth="1"/>
    <col min="3547" max="3547" width="11.85546875" style="253" bestFit="1" customWidth="1"/>
    <col min="3548" max="3548" width="27" style="253" customWidth="1"/>
    <col min="3549" max="3549" width="13.140625" style="253" bestFit="1" customWidth="1"/>
    <col min="3550" max="3550" width="4.5703125" style="253" bestFit="1" customWidth="1"/>
    <col min="3551" max="3551" width="12.140625" style="253" bestFit="1" customWidth="1"/>
    <col min="3552" max="3552" width="7.5703125" style="253" bestFit="1" customWidth="1"/>
    <col min="3553" max="3553" width="4.28515625" style="253" bestFit="1" customWidth="1"/>
    <col min="3554" max="3554" width="10.140625" style="253" bestFit="1" customWidth="1"/>
    <col min="3555" max="3555" width="6.5703125" style="253" bestFit="1" customWidth="1"/>
    <col min="3556" max="3556" width="5.28515625" style="253" customWidth="1"/>
    <col min="3557" max="3557" width="11.140625" style="253" bestFit="1" customWidth="1"/>
    <col min="3558" max="3558" width="7.5703125" style="253" bestFit="1" customWidth="1"/>
    <col min="3559" max="3559" width="5.28515625" style="253" customWidth="1"/>
    <col min="3560" max="3560" width="8.140625" style="253" customWidth="1"/>
    <col min="3561" max="3561" width="9.28515625" style="253" customWidth="1"/>
    <col min="3562" max="3562" width="5.5703125" style="253" customWidth="1"/>
    <col min="3563" max="3563" width="8" style="253" bestFit="1" customWidth="1"/>
    <col min="3564" max="3564" width="6.5703125" style="253" bestFit="1" customWidth="1"/>
    <col min="3565" max="3565" width="6.42578125" style="253" customWidth="1"/>
    <col min="3566" max="3566" width="9.85546875" style="253" customWidth="1"/>
    <col min="3567" max="3567" width="9.42578125" style="253" customWidth="1"/>
    <col min="3568" max="3568" width="5.5703125" style="253" customWidth="1"/>
    <col min="3569" max="3569" width="8" style="253" bestFit="1" customWidth="1"/>
    <col min="3570" max="3570" width="8.5703125" style="253" customWidth="1"/>
    <col min="3571" max="3571" width="5.7109375" style="253" customWidth="1"/>
    <col min="3572" max="3572" width="8.5703125" style="253" customWidth="1"/>
    <col min="3573" max="3573" width="8.5703125" style="253" bestFit="1" customWidth="1"/>
    <col min="3574" max="3574" width="5" style="253" customWidth="1"/>
    <col min="3575" max="3575" width="7.85546875" style="253" customWidth="1"/>
    <col min="3576" max="3576" width="6.5703125" style="253" bestFit="1" customWidth="1"/>
    <col min="3577" max="3577" width="5" style="253" customWidth="1"/>
    <col min="3578" max="3578" width="7.85546875" style="253" customWidth="1"/>
    <col min="3579" max="3579" width="6.5703125" style="253" bestFit="1" customWidth="1"/>
    <col min="3580" max="3580" width="5" style="253" customWidth="1"/>
    <col min="3581" max="3581" width="8.85546875" style="253" customWidth="1"/>
    <col min="3582" max="3582" width="8.42578125" style="253" customWidth="1"/>
    <col min="3583" max="3585" width="0" style="253" hidden="1" customWidth="1"/>
    <col min="3586" max="3586" width="8.5703125" style="253" bestFit="1" customWidth="1"/>
    <col min="3587" max="3796" width="9.140625" style="253"/>
    <col min="3797" max="3797" width="5.7109375" style="253" customWidth="1"/>
    <col min="3798" max="3798" width="39.7109375" style="253" customWidth="1"/>
    <col min="3799" max="3799" width="10.7109375" style="253" bestFit="1" customWidth="1"/>
    <col min="3800" max="3800" width="5.7109375" style="253" bestFit="1" customWidth="1"/>
    <col min="3801" max="3801" width="12.5703125" style="253" customWidth="1"/>
    <col min="3802" max="3802" width="9.5703125" style="253" customWidth="1"/>
    <col min="3803" max="3803" width="11.85546875" style="253" bestFit="1" customWidth="1"/>
    <col min="3804" max="3804" width="27" style="253" customWidth="1"/>
    <col min="3805" max="3805" width="13.140625" style="253" bestFit="1" customWidth="1"/>
    <col min="3806" max="3806" width="4.5703125" style="253" bestFit="1" customWidth="1"/>
    <col min="3807" max="3807" width="12.140625" style="253" bestFit="1" customWidth="1"/>
    <col min="3808" max="3808" width="7.5703125" style="253" bestFit="1" customWidth="1"/>
    <col min="3809" max="3809" width="4.28515625" style="253" bestFit="1" customWidth="1"/>
    <col min="3810" max="3810" width="10.140625" style="253" bestFit="1" customWidth="1"/>
    <col min="3811" max="3811" width="6.5703125" style="253" bestFit="1" customWidth="1"/>
    <col min="3812" max="3812" width="5.28515625" style="253" customWidth="1"/>
    <col min="3813" max="3813" width="11.140625" style="253" bestFit="1" customWidth="1"/>
    <col min="3814" max="3814" width="7.5703125" style="253" bestFit="1" customWidth="1"/>
    <col min="3815" max="3815" width="5.28515625" style="253" customWidth="1"/>
    <col min="3816" max="3816" width="8.140625" style="253" customWidth="1"/>
    <col min="3817" max="3817" width="9.28515625" style="253" customWidth="1"/>
    <col min="3818" max="3818" width="5.5703125" style="253" customWidth="1"/>
    <col min="3819" max="3819" width="8" style="253" bestFit="1" customWidth="1"/>
    <col min="3820" max="3820" width="6.5703125" style="253" bestFit="1" customWidth="1"/>
    <col min="3821" max="3821" width="6.42578125" style="253" customWidth="1"/>
    <col min="3822" max="3822" width="9.85546875" style="253" customWidth="1"/>
    <col min="3823" max="3823" width="9.42578125" style="253" customWidth="1"/>
    <col min="3824" max="3824" width="5.5703125" style="253" customWidth="1"/>
    <col min="3825" max="3825" width="8" style="253" bestFit="1" customWidth="1"/>
    <col min="3826" max="3826" width="8.5703125" style="253" customWidth="1"/>
    <col min="3827" max="3827" width="5.7109375" style="253" customWidth="1"/>
    <col min="3828" max="3828" width="8.5703125" style="253" customWidth="1"/>
    <col min="3829" max="3829" width="8.5703125" style="253" bestFit="1" customWidth="1"/>
    <col min="3830" max="3830" width="5" style="253" customWidth="1"/>
    <col min="3831" max="3831" width="7.85546875" style="253" customWidth="1"/>
    <col min="3832" max="3832" width="6.5703125" style="253" bestFit="1" customWidth="1"/>
    <col min="3833" max="3833" width="5" style="253" customWidth="1"/>
    <col min="3834" max="3834" width="7.85546875" style="253" customWidth="1"/>
    <col min="3835" max="3835" width="6.5703125" style="253" bestFit="1" customWidth="1"/>
    <col min="3836" max="3836" width="5" style="253" customWidth="1"/>
    <col min="3837" max="3837" width="8.85546875" style="253" customWidth="1"/>
    <col min="3838" max="3838" width="8.42578125" style="253" customWidth="1"/>
    <col min="3839" max="3841" width="0" style="253" hidden="1" customWidth="1"/>
    <col min="3842" max="3842" width="8.5703125" style="253" bestFit="1" customWidth="1"/>
    <col min="3843" max="4052" width="9.140625" style="253"/>
    <col min="4053" max="4053" width="5.7109375" style="253" customWidth="1"/>
    <col min="4054" max="4054" width="39.7109375" style="253" customWidth="1"/>
    <col min="4055" max="4055" width="10.7109375" style="253" bestFit="1" customWidth="1"/>
    <col min="4056" max="4056" width="5.7109375" style="253" bestFit="1" customWidth="1"/>
    <col min="4057" max="4057" width="12.5703125" style="253" customWidth="1"/>
    <col min="4058" max="4058" width="9.5703125" style="253" customWidth="1"/>
    <col min="4059" max="4059" width="11.85546875" style="253" bestFit="1" customWidth="1"/>
    <col min="4060" max="4060" width="27" style="253" customWidth="1"/>
    <col min="4061" max="4061" width="13.140625" style="253" bestFit="1" customWidth="1"/>
    <col min="4062" max="4062" width="4.5703125" style="253" bestFit="1" customWidth="1"/>
    <col min="4063" max="4063" width="12.140625" style="253" bestFit="1" customWidth="1"/>
    <col min="4064" max="4064" width="7.5703125" style="253" bestFit="1" customWidth="1"/>
    <col min="4065" max="4065" width="4.28515625" style="253" bestFit="1" customWidth="1"/>
    <col min="4066" max="4066" width="10.140625" style="253" bestFit="1" customWidth="1"/>
    <col min="4067" max="4067" width="6.5703125" style="253" bestFit="1" customWidth="1"/>
    <col min="4068" max="4068" width="5.28515625" style="253" customWidth="1"/>
    <col min="4069" max="4069" width="11.140625" style="253" bestFit="1" customWidth="1"/>
    <col min="4070" max="4070" width="7.5703125" style="253" bestFit="1" customWidth="1"/>
    <col min="4071" max="4071" width="5.28515625" style="253" customWidth="1"/>
    <col min="4072" max="4072" width="8.140625" style="253" customWidth="1"/>
    <col min="4073" max="4073" width="9.28515625" style="253" customWidth="1"/>
    <col min="4074" max="4074" width="5.5703125" style="253" customWidth="1"/>
    <col min="4075" max="4075" width="8" style="253" bestFit="1" customWidth="1"/>
    <col min="4076" max="4076" width="6.5703125" style="253" bestFit="1" customWidth="1"/>
    <col min="4077" max="4077" width="6.42578125" style="253" customWidth="1"/>
    <col min="4078" max="4078" width="9.85546875" style="253" customWidth="1"/>
    <col min="4079" max="4079" width="9.42578125" style="253" customWidth="1"/>
    <col min="4080" max="4080" width="5.5703125" style="253" customWidth="1"/>
    <col min="4081" max="4081" width="8" style="253" bestFit="1" customWidth="1"/>
    <col min="4082" max="4082" width="8.5703125" style="253" customWidth="1"/>
    <col min="4083" max="4083" width="5.7109375" style="253" customWidth="1"/>
    <col min="4084" max="4084" width="8.5703125" style="253" customWidth="1"/>
    <col min="4085" max="4085" width="8.5703125" style="253" bestFit="1" customWidth="1"/>
    <col min="4086" max="4086" width="5" style="253" customWidth="1"/>
    <col min="4087" max="4087" width="7.85546875" style="253" customWidth="1"/>
    <col min="4088" max="4088" width="6.5703125" style="253" bestFit="1" customWidth="1"/>
    <col min="4089" max="4089" width="5" style="253" customWidth="1"/>
    <col min="4090" max="4090" width="7.85546875" style="253" customWidth="1"/>
    <col min="4091" max="4091" width="6.5703125" style="253" bestFit="1" customWidth="1"/>
    <col min="4092" max="4092" width="5" style="253" customWidth="1"/>
    <col min="4093" max="4093" width="8.85546875" style="253" customWidth="1"/>
    <col min="4094" max="4094" width="8.42578125" style="253" customWidth="1"/>
    <col min="4095" max="4097" width="0" style="253" hidden="1" customWidth="1"/>
    <col min="4098" max="4098" width="8.5703125" style="253" bestFit="1" customWidth="1"/>
    <col min="4099" max="4308" width="9.140625" style="253"/>
    <col min="4309" max="4309" width="5.7109375" style="253" customWidth="1"/>
    <col min="4310" max="4310" width="39.7109375" style="253" customWidth="1"/>
    <col min="4311" max="4311" width="10.7109375" style="253" bestFit="1" customWidth="1"/>
    <col min="4312" max="4312" width="5.7109375" style="253" bestFit="1" customWidth="1"/>
    <col min="4313" max="4313" width="12.5703125" style="253" customWidth="1"/>
    <col min="4314" max="4314" width="9.5703125" style="253" customWidth="1"/>
    <col min="4315" max="4315" width="11.85546875" style="253" bestFit="1" customWidth="1"/>
    <col min="4316" max="4316" width="27" style="253" customWidth="1"/>
    <col min="4317" max="4317" width="13.140625" style="253" bestFit="1" customWidth="1"/>
    <col min="4318" max="4318" width="4.5703125" style="253" bestFit="1" customWidth="1"/>
    <col min="4319" max="4319" width="12.140625" style="253" bestFit="1" customWidth="1"/>
    <col min="4320" max="4320" width="7.5703125" style="253" bestFit="1" customWidth="1"/>
    <col min="4321" max="4321" width="4.28515625" style="253" bestFit="1" customWidth="1"/>
    <col min="4322" max="4322" width="10.140625" style="253" bestFit="1" customWidth="1"/>
    <col min="4323" max="4323" width="6.5703125" style="253" bestFit="1" customWidth="1"/>
    <col min="4324" max="4324" width="5.28515625" style="253" customWidth="1"/>
    <col min="4325" max="4325" width="11.140625" style="253" bestFit="1" customWidth="1"/>
    <col min="4326" max="4326" width="7.5703125" style="253" bestFit="1" customWidth="1"/>
    <col min="4327" max="4327" width="5.28515625" style="253" customWidth="1"/>
    <col min="4328" max="4328" width="8.140625" style="253" customWidth="1"/>
    <col min="4329" max="4329" width="9.28515625" style="253" customWidth="1"/>
    <col min="4330" max="4330" width="5.5703125" style="253" customWidth="1"/>
    <col min="4331" max="4331" width="8" style="253" bestFit="1" customWidth="1"/>
    <col min="4332" max="4332" width="6.5703125" style="253" bestFit="1" customWidth="1"/>
    <col min="4333" max="4333" width="6.42578125" style="253" customWidth="1"/>
    <col min="4334" max="4334" width="9.85546875" style="253" customWidth="1"/>
    <col min="4335" max="4335" width="9.42578125" style="253" customWidth="1"/>
    <col min="4336" max="4336" width="5.5703125" style="253" customWidth="1"/>
    <col min="4337" max="4337" width="8" style="253" bestFit="1" customWidth="1"/>
    <col min="4338" max="4338" width="8.5703125" style="253" customWidth="1"/>
    <col min="4339" max="4339" width="5.7109375" style="253" customWidth="1"/>
    <col min="4340" max="4340" width="8.5703125" style="253" customWidth="1"/>
    <col min="4341" max="4341" width="8.5703125" style="253" bestFit="1" customWidth="1"/>
    <col min="4342" max="4342" width="5" style="253" customWidth="1"/>
    <col min="4343" max="4343" width="7.85546875" style="253" customWidth="1"/>
    <col min="4344" max="4344" width="6.5703125" style="253" bestFit="1" customWidth="1"/>
    <col min="4345" max="4345" width="5" style="253" customWidth="1"/>
    <col min="4346" max="4346" width="7.85546875" style="253" customWidth="1"/>
    <col min="4347" max="4347" width="6.5703125" style="253" bestFit="1" customWidth="1"/>
    <col min="4348" max="4348" width="5" style="253" customWidth="1"/>
    <col min="4349" max="4349" width="8.85546875" style="253" customWidth="1"/>
    <col min="4350" max="4350" width="8.42578125" style="253" customWidth="1"/>
    <col min="4351" max="4353" width="0" style="253" hidden="1" customWidth="1"/>
    <col min="4354" max="4354" width="8.5703125" style="253" bestFit="1" customWidth="1"/>
    <col min="4355" max="4564" width="9.140625" style="253"/>
    <col min="4565" max="4565" width="5.7109375" style="253" customWidth="1"/>
    <col min="4566" max="4566" width="39.7109375" style="253" customWidth="1"/>
    <col min="4567" max="4567" width="10.7109375" style="253" bestFit="1" customWidth="1"/>
    <col min="4568" max="4568" width="5.7109375" style="253" bestFit="1" customWidth="1"/>
    <col min="4569" max="4569" width="12.5703125" style="253" customWidth="1"/>
    <col min="4570" max="4570" width="9.5703125" style="253" customWidth="1"/>
    <col min="4571" max="4571" width="11.85546875" style="253" bestFit="1" customWidth="1"/>
    <col min="4572" max="4572" width="27" style="253" customWidth="1"/>
    <col min="4573" max="4573" width="13.140625" style="253" bestFit="1" customWidth="1"/>
    <col min="4574" max="4574" width="4.5703125" style="253" bestFit="1" customWidth="1"/>
    <col min="4575" max="4575" width="12.140625" style="253" bestFit="1" customWidth="1"/>
    <col min="4576" max="4576" width="7.5703125" style="253" bestFit="1" customWidth="1"/>
    <col min="4577" max="4577" width="4.28515625" style="253" bestFit="1" customWidth="1"/>
    <col min="4578" max="4578" width="10.140625" style="253" bestFit="1" customWidth="1"/>
    <col min="4579" max="4579" width="6.5703125" style="253" bestFit="1" customWidth="1"/>
    <col min="4580" max="4580" width="5.28515625" style="253" customWidth="1"/>
    <col min="4581" max="4581" width="11.140625" style="253" bestFit="1" customWidth="1"/>
    <col min="4582" max="4582" width="7.5703125" style="253" bestFit="1" customWidth="1"/>
    <col min="4583" max="4583" width="5.28515625" style="253" customWidth="1"/>
    <col min="4584" max="4584" width="8.140625" style="253" customWidth="1"/>
    <col min="4585" max="4585" width="9.28515625" style="253" customWidth="1"/>
    <col min="4586" max="4586" width="5.5703125" style="253" customWidth="1"/>
    <col min="4587" max="4587" width="8" style="253" bestFit="1" customWidth="1"/>
    <col min="4588" max="4588" width="6.5703125" style="253" bestFit="1" customWidth="1"/>
    <col min="4589" max="4589" width="6.42578125" style="253" customWidth="1"/>
    <col min="4590" max="4590" width="9.85546875" style="253" customWidth="1"/>
    <col min="4591" max="4591" width="9.42578125" style="253" customWidth="1"/>
    <col min="4592" max="4592" width="5.5703125" style="253" customWidth="1"/>
    <col min="4593" max="4593" width="8" style="253" bestFit="1" customWidth="1"/>
    <col min="4594" max="4594" width="8.5703125" style="253" customWidth="1"/>
    <col min="4595" max="4595" width="5.7109375" style="253" customWidth="1"/>
    <col min="4596" max="4596" width="8.5703125" style="253" customWidth="1"/>
    <col min="4597" max="4597" width="8.5703125" style="253" bestFit="1" customWidth="1"/>
    <col min="4598" max="4598" width="5" style="253" customWidth="1"/>
    <col min="4599" max="4599" width="7.85546875" style="253" customWidth="1"/>
    <col min="4600" max="4600" width="6.5703125" style="253" bestFit="1" customWidth="1"/>
    <col min="4601" max="4601" width="5" style="253" customWidth="1"/>
    <col min="4602" max="4602" width="7.85546875" style="253" customWidth="1"/>
    <col min="4603" max="4603" width="6.5703125" style="253" bestFit="1" customWidth="1"/>
    <col min="4604" max="4604" width="5" style="253" customWidth="1"/>
    <col min="4605" max="4605" width="8.85546875" style="253" customWidth="1"/>
    <col min="4606" max="4606" width="8.42578125" style="253" customWidth="1"/>
    <col min="4607" max="4609" width="0" style="253" hidden="1" customWidth="1"/>
    <col min="4610" max="4610" width="8.5703125" style="253" bestFit="1" customWidth="1"/>
    <col min="4611" max="4820" width="9.140625" style="253"/>
    <col min="4821" max="4821" width="5.7109375" style="253" customWidth="1"/>
    <col min="4822" max="4822" width="39.7109375" style="253" customWidth="1"/>
    <col min="4823" max="4823" width="10.7109375" style="253" bestFit="1" customWidth="1"/>
    <col min="4824" max="4824" width="5.7109375" style="253" bestFit="1" customWidth="1"/>
    <col min="4825" max="4825" width="12.5703125" style="253" customWidth="1"/>
    <col min="4826" max="4826" width="9.5703125" style="253" customWidth="1"/>
    <col min="4827" max="4827" width="11.85546875" style="253" bestFit="1" customWidth="1"/>
    <col min="4828" max="4828" width="27" style="253" customWidth="1"/>
    <col min="4829" max="4829" width="13.140625" style="253" bestFit="1" customWidth="1"/>
    <col min="4830" max="4830" width="4.5703125" style="253" bestFit="1" customWidth="1"/>
    <col min="4831" max="4831" width="12.140625" style="253" bestFit="1" customWidth="1"/>
    <col min="4832" max="4832" width="7.5703125" style="253" bestFit="1" customWidth="1"/>
    <col min="4833" max="4833" width="4.28515625" style="253" bestFit="1" customWidth="1"/>
    <col min="4834" max="4834" width="10.140625" style="253" bestFit="1" customWidth="1"/>
    <col min="4835" max="4835" width="6.5703125" style="253" bestFit="1" customWidth="1"/>
    <col min="4836" max="4836" width="5.28515625" style="253" customWidth="1"/>
    <col min="4837" max="4837" width="11.140625" style="253" bestFit="1" customWidth="1"/>
    <col min="4838" max="4838" width="7.5703125" style="253" bestFit="1" customWidth="1"/>
    <col min="4839" max="4839" width="5.28515625" style="253" customWidth="1"/>
    <col min="4840" max="4840" width="8.140625" style="253" customWidth="1"/>
    <col min="4841" max="4841" width="9.28515625" style="253" customWidth="1"/>
    <col min="4842" max="4842" width="5.5703125" style="253" customWidth="1"/>
    <col min="4843" max="4843" width="8" style="253" bestFit="1" customWidth="1"/>
    <col min="4844" max="4844" width="6.5703125" style="253" bestFit="1" customWidth="1"/>
    <col min="4845" max="4845" width="6.42578125" style="253" customWidth="1"/>
    <col min="4846" max="4846" width="9.85546875" style="253" customWidth="1"/>
    <col min="4847" max="4847" width="9.42578125" style="253" customWidth="1"/>
    <col min="4848" max="4848" width="5.5703125" style="253" customWidth="1"/>
    <col min="4849" max="4849" width="8" style="253" bestFit="1" customWidth="1"/>
    <col min="4850" max="4850" width="8.5703125" style="253" customWidth="1"/>
    <col min="4851" max="4851" width="5.7109375" style="253" customWidth="1"/>
    <col min="4852" max="4852" width="8.5703125" style="253" customWidth="1"/>
    <col min="4853" max="4853" width="8.5703125" style="253" bestFit="1" customWidth="1"/>
    <col min="4854" max="4854" width="5" style="253" customWidth="1"/>
    <col min="4855" max="4855" width="7.85546875" style="253" customWidth="1"/>
    <col min="4856" max="4856" width="6.5703125" style="253" bestFit="1" customWidth="1"/>
    <col min="4857" max="4857" width="5" style="253" customWidth="1"/>
    <col min="4858" max="4858" width="7.85546875" style="253" customWidth="1"/>
    <col min="4859" max="4859" width="6.5703125" style="253" bestFit="1" customWidth="1"/>
    <col min="4860" max="4860" width="5" style="253" customWidth="1"/>
    <col min="4861" max="4861" width="8.85546875" style="253" customWidth="1"/>
    <col min="4862" max="4862" width="8.42578125" style="253" customWidth="1"/>
    <col min="4863" max="4865" width="0" style="253" hidden="1" customWidth="1"/>
    <col min="4866" max="4866" width="8.5703125" style="253" bestFit="1" customWidth="1"/>
    <col min="4867" max="5076" width="9.140625" style="253"/>
    <col min="5077" max="5077" width="5.7109375" style="253" customWidth="1"/>
    <col min="5078" max="5078" width="39.7109375" style="253" customWidth="1"/>
    <col min="5079" max="5079" width="10.7109375" style="253" bestFit="1" customWidth="1"/>
    <col min="5080" max="5080" width="5.7109375" style="253" bestFit="1" customWidth="1"/>
    <col min="5081" max="5081" width="12.5703125" style="253" customWidth="1"/>
    <col min="5082" max="5082" width="9.5703125" style="253" customWidth="1"/>
    <col min="5083" max="5083" width="11.85546875" style="253" bestFit="1" customWidth="1"/>
    <col min="5084" max="5084" width="27" style="253" customWidth="1"/>
    <col min="5085" max="5085" width="13.140625" style="253" bestFit="1" customWidth="1"/>
    <col min="5086" max="5086" width="4.5703125" style="253" bestFit="1" customWidth="1"/>
    <col min="5087" max="5087" width="12.140625" style="253" bestFit="1" customWidth="1"/>
    <col min="5088" max="5088" width="7.5703125" style="253" bestFit="1" customWidth="1"/>
    <col min="5089" max="5089" width="4.28515625" style="253" bestFit="1" customWidth="1"/>
    <col min="5090" max="5090" width="10.140625" style="253" bestFit="1" customWidth="1"/>
    <col min="5091" max="5091" width="6.5703125" style="253" bestFit="1" customWidth="1"/>
    <col min="5092" max="5092" width="5.28515625" style="253" customWidth="1"/>
    <col min="5093" max="5093" width="11.140625" style="253" bestFit="1" customWidth="1"/>
    <col min="5094" max="5094" width="7.5703125" style="253" bestFit="1" customWidth="1"/>
    <col min="5095" max="5095" width="5.28515625" style="253" customWidth="1"/>
    <col min="5096" max="5096" width="8.140625" style="253" customWidth="1"/>
    <col min="5097" max="5097" width="9.28515625" style="253" customWidth="1"/>
    <col min="5098" max="5098" width="5.5703125" style="253" customWidth="1"/>
    <col min="5099" max="5099" width="8" style="253" bestFit="1" customWidth="1"/>
    <col min="5100" max="5100" width="6.5703125" style="253" bestFit="1" customWidth="1"/>
    <col min="5101" max="5101" width="6.42578125" style="253" customWidth="1"/>
    <col min="5102" max="5102" width="9.85546875" style="253" customWidth="1"/>
    <col min="5103" max="5103" width="9.42578125" style="253" customWidth="1"/>
    <col min="5104" max="5104" width="5.5703125" style="253" customWidth="1"/>
    <col min="5105" max="5105" width="8" style="253" bestFit="1" customWidth="1"/>
    <col min="5106" max="5106" width="8.5703125" style="253" customWidth="1"/>
    <col min="5107" max="5107" width="5.7109375" style="253" customWidth="1"/>
    <col min="5108" max="5108" width="8.5703125" style="253" customWidth="1"/>
    <col min="5109" max="5109" width="8.5703125" style="253" bestFit="1" customWidth="1"/>
    <col min="5110" max="5110" width="5" style="253" customWidth="1"/>
    <col min="5111" max="5111" width="7.85546875" style="253" customWidth="1"/>
    <col min="5112" max="5112" width="6.5703125" style="253" bestFit="1" customWidth="1"/>
    <col min="5113" max="5113" width="5" style="253" customWidth="1"/>
    <col min="5114" max="5114" width="7.85546875" style="253" customWidth="1"/>
    <col min="5115" max="5115" width="6.5703125" style="253" bestFit="1" customWidth="1"/>
    <col min="5116" max="5116" width="5" style="253" customWidth="1"/>
    <col min="5117" max="5117" width="8.85546875" style="253" customWidth="1"/>
    <col min="5118" max="5118" width="8.42578125" style="253" customWidth="1"/>
    <col min="5119" max="5121" width="0" style="253" hidden="1" customWidth="1"/>
    <col min="5122" max="5122" width="8.5703125" style="253" bestFit="1" customWidth="1"/>
    <col min="5123" max="5332" width="9.140625" style="253"/>
    <col min="5333" max="5333" width="5.7109375" style="253" customWidth="1"/>
    <col min="5334" max="5334" width="39.7109375" style="253" customWidth="1"/>
    <col min="5335" max="5335" width="10.7109375" style="253" bestFit="1" customWidth="1"/>
    <col min="5336" max="5336" width="5.7109375" style="253" bestFit="1" customWidth="1"/>
    <col min="5337" max="5337" width="12.5703125" style="253" customWidth="1"/>
    <col min="5338" max="5338" width="9.5703125" style="253" customWidth="1"/>
    <col min="5339" max="5339" width="11.85546875" style="253" bestFit="1" customWidth="1"/>
    <col min="5340" max="5340" width="27" style="253" customWidth="1"/>
    <col min="5341" max="5341" width="13.140625" style="253" bestFit="1" customWidth="1"/>
    <col min="5342" max="5342" width="4.5703125" style="253" bestFit="1" customWidth="1"/>
    <col min="5343" max="5343" width="12.140625" style="253" bestFit="1" customWidth="1"/>
    <col min="5344" max="5344" width="7.5703125" style="253" bestFit="1" customWidth="1"/>
    <col min="5345" max="5345" width="4.28515625" style="253" bestFit="1" customWidth="1"/>
    <col min="5346" max="5346" width="10.140625" style="253" bestFit="1" customWidth="1"/>
    <col min="5347" max="5347" width="6.5703125" style="253" bestFit="1" customWidth="1"/>
    <col min="5348" max="5348" width="5.28515625" style="253" customWidth="1"/>
    <col min="5349" max="5349" width="11.140625" style="253" bestFit="1" customWidth="1"/>
    <col min="5350" max="5350" width="7.5703125" style="253" bestFit="1" customWidth="1"/>
    <col min="5351" max="5351" width="5.28515625" style="253" customWidth="1"/>
    <col min="5352" max="5352" width="8.140625" style="253" customWidth="1"/>
    <col min="5353" max="5353" width="9.28515625" style="253" customWidth="1"/>
    <col min="5354" max="5354" width="5.5703125" style="253" customWidth="1"/>
    <col min="5355" max="5355" width="8" style="253" bestFit="1" customWidth="1"/>
    <col min="5356" max="5356" width="6.5703125" style="253" bestFit="1" customWidth="1"/>
    <col min="5357" max="5357" width="6.42578125" style="253" customWidth="1"/>
    <col min="5358" max="5358" width="9.85546875" style="253" customWidth="1"/>
    <col min="5359" max="5359" width="9.42578125" style="253" customWidth="1"/>
    <col min="5360" max="5360" width="5.5703125" style="253" customWidth="1"/>
    <col min="5361" max="5361" width="8" style="253" bestFit="1" customWidth="1"/>
    <col min="5362" max="5362" width="8.5703125" style="253" customWidth="1"/>
    <col min="5363" max="5363" width="5.7109375" style="253" customWidth="1"/>
    <col min="5364" max="5364" width="8.5703125" style="253" customWidth="1"/>
    <col min="5365" max="5365" width="8.5703125" style="253" bestFit="1" customWidth="1"/>
    <col min="5366" max="5366" width="5" style="253" customWidth="1"/>
    <col min="5367" max="5367" width="7.85546875" style="253" customWidth="1"/>
    <col min="5368" max="5368" width="6.5703125" style="253" bestFit="1" customWidth="1"/>
    <col min="5369" max="5369" width="5" style="253" customWidth="1"/>
    <col min="5370" max="5370" width="7.85546875" style="253" customWidth="1"/>
    <col min="5371" max="5371" width="6.5703125" style="253" bestFit="1" customWidth="1"/>
    <col min="5372" max="5372" width="5" style="253" customWidth="1"/>
    <col min="5373" max="5373" width="8.85546875" style="253" customWidth="1"/>
    <col min="5374" max="5374" width="8.42578125" style="253" customWidth="1"/>
    <col min="5375" max="5377" width="0" style="253" hidden="1" customWidth="1"/>
    <col min="5378" max="5378" width="8.5703125" style="253" bestFit="1" customWidth="1"/>
    <col min="5379" max="5588" width="9.140625" style="253"/>
    <col min="5589" max="5589" width="5.7109375" style="253" customWidth="1"/>
    <col min="5590" max="5590" width="39.7109375" style="253" customWidth="1"/>
    <col min="5591" max="5591" width="10.7109375" style="253" bestFit="1" customWidth="1"/>
    <col min="5592" max="5592" width="5.7109375" style="253" bestFit="1" customWidth="1"/>
    <col min="5593" max="5593" width="12.5703125" style="253" customWidth="1"/>
    <col min="5594" max="5594" width="9.5703125" style="253" customWidth="1"/>
    <col min="5595" max="5595" width="11.85546875" style="253" bestFit="1" customWidth="1"/>
    <col min="5596" max="5596" width="27" style="253" customWidth="1"/>
    <col min="5597" max="5597" width="13.140625" style="253" bestFit="1" customWidth="1"/>
    <col min="5598" max="5598" width="4.5703125" style="253" bestFit="1" customWidth="1"/>
    <col min="5599" max="5599" width="12.140625" style="253" bestFit="1" customWidth="1"/>
    <col min="5600" max="5600" width="7.5703125" style="253" bestFit="1" customWidth="1"/>
    <col min="5601" max="5601" width="4.28515625" style="253" bestFit="1" customWidth="1"/>
    <col min="5602" max="5602" width="10.140625" style="253" bestFit="1" customWidth="1"/>
    <col min="5603" max="5603" width="6.5703125" style="253" bestFit="1" customWidth="1"/>
    <col min="5604" max="5604" width="5.28515625" style="253" customWidth="1"/>
    <col min="5605" max="5605" width="11.140625" style="253" bestFit="1" customWidth="1"/>
    <col min="5606" max="5606" width="7.5703125" style="253" bestFit="1" customWidth="1"/>
    <col min="5607" max="5607" width="5.28515625" style="253" customWidth="1"/>
    <col min="5608" max="5608" width="8.140625" style="253" customWidth="1"/>
    <col min="5609" max="5609" width="9.28515625" style="253" customWidth="1"/>
    <col min="5610" max="5610" width="5.5703125" style="253" customWidth="1"/>
    <col min="5611" max="5611" width="8" style="253" bestFit="1" customWidth="1"/>
    <col min="5612" max="5612" width="6.5703125" style="253" bestFit="1" customWidth="1"/>
    <col min="5613" max="5613" width="6.42578125" style="253" customWidth="1"/>
    <col min="5614" max="5614" width="9.85546875" style="253" customWidth="1"/>
    <col min="5615" max="5615" width="9.42578125" style="253" customWidth="1"/>
    <col min="5616" max="5616" width="5.5703125" style="253" customWidth="1"/>
    <col min="5617" max="5617" width="8" style="253" bestFit="1" customWidth="1"/>
    <col min="5618" max="5618" width="8.5703125" style="253" customWidth="1"/>
    <col min="5619" max="5619" width="5.7109375" style="253" customWidth="1"/>
    <col min="5620" max="5620" width="8.5703125" style="253" customWidth="1"/>
    <col min="5621" max="5621" width="8.5703125" style="253" bestFit="1" customWidth="1"/>
    <col min="5622" max="5622" width="5" style="253" customWidth="1"/>
    <col min="5623" max="5623" width="7.85546875" style="253" customWidth="1"/>
    <col min="5624" max="5624" width="6.5703125" style="253" bestFit="1" customWidth="1"/>
    <col min="5625" max="5625" width="5" style="253" customWidth="1"/>
    <col min="5626" max="5626" width="7.85546875" style="253" customWidth="1"/>
    <col min="5627" max="5627" width="6.5703125" style="253" bestFit="1" customWidth="1"/>
    <col min="5628" max="5628" width="5" style="253" customWidth="1"/>
    <col min="5629" max="5629" width="8.85546875" style="253" customWidth="1"/>
    <col min="5630" max="5630" width="8.42578125" style="253" customWidth="1"/>
    <col min="5631" max="5633" width="0" style="253" hidden="1" customWidth="1"/>
    <col min="5634" max="5634" width="8.5703125" style="253" bestFit="1" customWidth="1"/>
    <col min="5635" max="5844" width="9.140625" style="253"/>
    <col min="5845" max="5845" width="5.7109375" style="253" customWidth="1"/>
    <col min="5846" max="5846" width="39.7109375" style="253" customWidth="1"/>
    <col min="5847" max="5847" width="10.7109375" style="253" bestFit="1" customWidth="1"/>
    <col min="5848" max="5848" width="5.7109375" style="253" bestFit="1" customWidth="1"/>
    <col min="5849" max="5849" width="12.5703125" style="253" customWidth="1"/>
    <col min="5850" max="5850" width="9.5703125" style="253" customWidth="1"/>
    <col min="5851" max="5851" width="11.85546875" style="253" bestFit="1" customWidth="1"/>
    <col min="5852" max="5852" width="27" style="253" customWidth="1"/>
    <col min="5853" max="5853" width="13.140625" style="253" bestFit="1" customWidth="1"/>
    <col min="5854" max="5854" width="4.5703125" style="253" bestFit="1" customWidth="1"/>
    <col min="5855" max="5855" width="12.140625" style="253" bestFit="1" customWidth="1"/>
    <col min="5856" max="5856" width="7.5703125" style="253" bestFit="1" customWidth="1"/>
    <col min="5857" max="5857" width="4.28515625" style="253" bestFit="1" customWidth="1"/>
    <col min="5858" max="5858" width="10.140625" style="253" bestFit="1" customWidth="1"/>
    <col min="5859" max="5859" width="6.5703125" style="253" bestFit="1" customWidth="1"/>
    <col min="5860" max="5860" width="5.28515625" style="253" customWidth="1"/>
    <col min="5861" max="5861" width="11.140625" style="253" bestFit="1" customWidth="1"/>
    <col min="5862" max="5862" width="7.5703125" style="253" bestFit="1" customWidth="1"/>
    <col min="5863" max="5863" width="5.28515625" style="253" customWidth="1"/>
    <col min="5864" max="5864" width="8.140625" style="253" customWidth="1"/>
    <col min="5865" max="5865" width="9.28515625" style="253" customWidth="1"/>
    <col min="5866" max="5866" width="5.5703125" style="253" customWidth="1"/>
    <col min="5867" max="5867" width="8" style="253" bestFit="1" customWidth="1"/>
    <col min="5868" max="5868" width="6.5703125" style="253" bestFit="1" customWidth="1"/>
    <col min="5869" max="5869" width="6.42578125" style="253" customWidth="1"/>
    <col min="5870" max="5870" width="9.85546875" style="253" customWidth="1"/>
    <col min="5871" max="5871" width="9.42578125" style="253" customWidth="1"/>
    <col min="5872" max="5872" width="5.5703125" style="253" customWidth="1"/>
    <col min="5873" max="5873" width="8" style="253" bestFit="1" customWidth="1"/>
    <col min="5874" max="5874" width="8.5703125" style="253" customWidth="1"/>
    <col min="5875" max="5875" width="5.7109375" style="253" customWidth="1"/>
    <col min="5876" max="5876" width="8.5703125" style="253" customWidth="1"/>
    <col min="5877" max="5877" width="8.5703125" style="253" bestFit="1" customWidth="1"/>
    <col min="5878" max="5878" width="5" style="253" customWidth="1"/>
    <col min="5879" max="5879" width="7.85546875" style="253" customWidth="1"/>
    <col min="5880" max="5880" width="6.5703125" style="253" bestFit="1" customWidth="1"/>
    <col min="5881" max="5881" width="5" style="253" customWidth="1"/>
    <col min="5882" max="5882" width="7.85546875" style="253" customWidth="1"/>
    <col min="5883" max="5883" width="6.5703125" style="253" bestFit="1" customWidth="1"/>
    <col min="5884" max="5884" width="5" style="253" customWidth="1"/>
    <col min="5885" max="5885" width="8.85546875" style="253" customWidth="1"/>
    <col min="5886" max="5886" width="8.42578125" style="253" customWidth="1"/>
    <col min="5887" max="5889" width="0" style="253" hidden="1" customWidth="1"/>
    <col min="5890" max="5890" width="8.5703125" style="253" bestFit="1" customWidth="1"/>
    <col min="5891" max="6100" width="9.140625" style="253"/>
    <col min="6101" max="6101" width="5.7109375" style="253" customWidth="1"/>
    <col min="6102" max="6102" width="39.7109375" style="253" customWidth="1"/>
    <col min="6103" max="6103" width="10.7109375" style="253" bestFit="1" customWidth="1"/>
    <col min="6104" max="6104" width="5.7109375" style="253" bestFit="1" customWidth="1"/>
    <col min="6105" max="6105" width="12.5703125" style="253" customWidth="1"/>
    <col min="6106" max="6106" width="9.5703125" style="253" customWidth="1"/>
    <col min="6107" max="6107" width="11.85546875" style="253" bestFit="1" customWidth="1"/>
    <col min="6108" max="6108" width="27" style="253" customWidth="1"/>
    <col min="6109" max="6109" width="13.140625" style="253" bestFit="1" customWidth="1"/>
    <col min="6110" max="6110" width="4.5703125" style="253" bestFit="1" customWidth="1"/>
    <col min="6111" max="6111" width="12.140625" style="253" bestFit="1" customWidth="1"/>
    <col min="6112" max="6112" width="7.5703125" style="253" bestFit="1" customWidth="1"/>
    <col min="6113" max="6113" width="4.28515625" style="253" bestFit="1" customWidth="1"/>
    <col min="6114" max="6114" width="10.140625" style="253" bestFit="1" customWidth="1"/>
    <col min="6115" max="6115" width="6.5703125" style="253" bestFit="1" customWidth="1"/>
    <col min="6116" max="6116" width="5.28515625" style="253" customWidth="1"/>
    <col min="6117" max="6117" width="11.140625" style="253" bestFit="1" customWidth="1"/>
    <col min="6118" max="6118" width="7.5703125" style="253" bestFit="1" customWidth="1"/>
    <col min="6119" max="6119" width="5.28515625" style="253" customWidth="1"/>
    <col min="6120" max="6120" width="8.140625" style="253" customWidth="1"/>
    <col min="6121" max="6121" width="9.28515625" style="253" customWidth="1"/>
    <col min="6122" max="6122" width="5.5703125" style="253" customWidth="1"/>
    <col min="6123" max="6123" width="8" style="253" bestFit="1" customWidth="1"/>
    <col min="6124" max="6124" width="6.5703125" style="253" bestFit="1" customWidth="1"/>
    <col min="6125" max="6125" width="6.42578125" style="253" customWidth="1"/>
    <col min="6126" max="6126" width="9.85546875" style="253" customWidth="1"/>
    <col min="6127" max="6127" width="9.42578125" style="253" customWidth="1"/>
    <col min="6128" max="6128" width="5.5703125" style="253" customWidth="1"/>
    <col min="6129" max="6129" width="8" style="253" bestFit="1" customWidth="1"/>
    <col min="6130" max="6130" width="8.5703125" style="253" customWidth="1"/>
    <col min="6131" max="6131" width="5.7109375" style="253" customWidth="1"/>
    <col min="6132" max="6132" width="8.5703125" style="253" customWidth="1"/>
    <col min="6133" max="6133" width="8.5703125" style="253" bestFit="1" customWidth="1"/>
    <col min="6134" max="6134" width="5" style="253" customWidth="1"/>
    <col min="6135" max="6135" width="7.85546875" style="253" customWidth="1"/>
    <col min="6136" max="6136" width="6.5703125" style="253" bestFit="1" customWidth="1"/>
    <col min="6137" max="6137" width="5" style="253" customWidth="1"/>
    <col min="6138" max="6138" width="7.85546875" style="253" customWidth="1"/>
    <col min="6139" max="6139" width="6.5703125" style="253" bestFit="1" customWidth="1"/>
    <col min="6140" max="6140" width="5" style="253" customWidth="1"/>
    <col min="6141" max="6141" width="8.85546875" style="253" customWidth="1"/>
    <col min="6142" max="6142" width="8.42578125" style="253" customWidth="1"/>
    <col min="6143" max="6145" width="0" style="253" hidden="1" customWidth="1"/>
    <col min="6146" max="6146" width="8.5703125" style="253" bestFit="1" customWidth="1"/>
    <col min="6147" max="6356" width="9.140625" style="253"/>
    <col min="6357" max="6357" width="5.7109375" style="253" customWidth="1"/>
    <col min="6358" max="6358" width="39.7109375" style="253" customWidth="1"/>
    <col min="6359" max="6359" width="10.7109375" style="253" bestFit="1" customWidth="1"/>
    <col min="6360" max="6360" width="5.7109375" style="253" bestFit="1" customWidth="1"/>
    <col min="6361" max="6361" width="12.5703125" style="253" customWidth="1"/>
    <col min="6362" max="6362" width="9.5703125" style="253" customWidth="1"/>
    <col min="6363" max="6363" width="11.85546875" style="253" bestFit="1" customWidth="1"/>
    <col min="6364" max="6364" width="27" style="253" customWidth="1"/>
    <col min="6365" max="6365" width="13.140625" style="253" bestFit="1" customWidth="1"/>
    <col min="6366" max="6366" width="4.5703125" style="253" bestFit="1" customWidth="1"/>
    <col min="6367" max="6367" width="12.140625" style="253" bestFit="1" customWidth="1"/>
    <col min="6368" max="6368" width="7.5703125" style="253" bestFit="1" customWidth="1"/>
    <col min="6369" max="6369" width="4.28515625" style="253" bestFit="1" customWidth="1"/>
    <col min="6370" max="6370" width="10.140625" style="253" bestFit="1" customWidth="1"/>
    <col min="6371" max="6371" width="6.5703125" style="253" bestFit="1" customWidth="1"/>
    <col min="6372" max="6372" width="5.28515625" style="253" customWidth="1"/>
    <col min="6373" max="6373" width="11.140625" style="253" bestFit="1" customWidth="1"/>
    <col min="6374" max="6374" width="7.5703125" style="253" bestFit="1" customWidth="1"/>
    <col min="6375" max="6375" width="5.28515625" style="253" customWidth="1"/>
    <col min="6376" max="6376" width="8.140625" style="253" customWidth="1"/>
    <col min="6377" max="6377" width="9.28515625" style="253" customWidth="1"/>
    <col min="6378" max="6378" width="5.5703125" style="253" customWidth="1"/>
    <col min="6379" max="6379" width="8" style="253" bestFit="1" customWidth="1"/>
    <col min="6380" max="6380" width="6.5703125" style="253" bestFit="1" customWidth="1"/>
    <col min="6381" max="6381" width="6.42578125" style="253" customWidth="1"/>
    <col min="6382" max="6382" width="9.85546875" style="253" customWidth="1"/>
    <col min="6383" max="6383" width="9.42578125" style="253" customWidth="1"/>
    <col min="6384" max="6384" width="5.5703125" style="253" customWidth="1"/>
    <col min="6385" max="6385" width="8" style="253" bestFit="1" customWidth="1"/>
    <col min="6386" max="6386" width="8.5703125" style="253" customWidth="1"/>
    <col min="6387" max="6387" width="5.7109375" style="253" customWidth="1"/>
    <col min="6388" max="6388" width="8.5703125" style="253" customWidth="1"/>
    <col min="6389" max="6389" width="8.5703125" style="253" bestFit="1" customWidth="1"/>
    <col min="6390" max="6390" width="5" style="253" customWidth="1"/>
    <col min="6391" max="6391" width="7.85546875" style="253" customWidth="1"/>
    <col min="6392" max="6392" width="6.5703125" style="253" bestFit="1" customWidth="1"/>
    <col min="6393" max="6393" width="5" style="253" customWidth="1"/>
    <col min="6394" max="6394" width="7.85546875" style="253" customWidth="1"/>
    <col min="6395" max="6395" width="6.5703125" style="253" bestFit="1" customWidth="1"/>
    <col min="6396" max="6396" width="5" style="253" customWidth="1"/>
    <col min="6397" max="6397" width="8.85546875" style="253" customWidth="1"/>
    <col min="6398" max="6398" width="8.42578125" style="253" customWidth="1"/>
    <col min="6399" max="6401" width="0" style="253" hidden="1" customWidth="1"/>
    <col min="6402" max="6402" width="8.5703125" style="253" bestFit="1" customWidth="1"/>
    <col min="6403" max="6612" width="9.140625" style="253"/>
    <col min="6613" max="6613" width="5.7109375" style="253" customWidth="1"/>
    <col min="6614" max="6614" width="39.7109375" style="253" customWidth="1"/>
    <col min="6615" max="6615" width="10.7109375" style="253" bestFit="1" customWidth="1"/>
    <col min="6616" max="6616" width="5.7109375" style="253" bestFit="1" customWidth="1"/>
    <col min="6617" max="6617" width="12.5703125" style="253" customWidth="1"/>
    <col min="6618" max="6618" width="9.5703125" style="253" customWidth="1"/>
    <col min="6619" max="6619" width="11.85546875" style="253" bestFit="1" customWidth="1"/>
    <col min="6620" max="6620" width="27" style="253" customWidth="1"/>
    <col min="6621" max="6621" width="13.140625" style="253" bestFit="1" customWidth="1"/>
    <col min="6622" max="6622" width="4.5703125" style="253" bestFit="1" customWidth="1"/>
    <col min="6623" max="6623" width="12.140625" style="253" bestFit="1" customWidth="1"/>
    <col min="6624" max="6624" width="7.5703125" style="253" bestFit="1" customWidth="1"/>
    <col min="6625" max="6625" width="4.28515625" style="253" bestFit="1" customWidth="1"/>
    <col min="6626" max="6626" width="10.140625" style="253" bestFit="1" customWidth="1"/>
    <col min="6627" max="6627" width="6.5703125" style="253" bestFit="1" customWidth="1"/>
    <col min="6628" max="6628" width="5.28515625" style="253" customWidth="1"/>
    <col min="6629" max="6629" width="11.140625" style="253" bestFit="1" customWidth="1"/>
    <col min="6630" max="6630" width="7.5703125" style="253" bestFit="1" customWidth="1"/>
    <col min="6631" max="6631" width="5.28515625" style="253" customWidth="1"/>
    <col min="6632" max="6632" width="8.140625" style="253" customWidth="1"/>
    <col min="6633" max="6633" width="9.28515625" style="253" customWidth="1"/>
    <col min="6634" max="6634" width="5.5703125" style="253" customWidth="1"/>
    <col min="6635" max="6635" width="8" style="253" bestFit="1" customWidth="1"/>
    <col min="6636" max="6636" width="6.5703125" style="253" bestFit="1" customWidth="1"/>
    <col min="6637" max="6637" width="6.42578125" style="253" customWidth="1"/>
    <col min="6638" max="6638" width="9.85546875" style="253" customWidth="1"/>
    <col min="6639" max="6639" width="9.42578125" style="253" customWidth="1"/>
    <col min="6640" max="6640" width="5.5703125" style="253" customWidth="1"/>
    <col min="6641" max="6641" width="8" style="253" bestFit="1" customWidth="1"/>
    <col min="6642" max="6642" width="8.5703125" style="253" customWidth="1"/>
    <col min="6643" max="6643" width="5.7109375" style="253" customWidth="1"/>
    <col min="6644" max="6644" width="8.5703125" style="253" customWidth="1"/>
    <col min="6645" max="6645" width="8.5703125" style="253" bestFit="1" customWidth="1"/>
    <col min="6646" max="6646" width="5" style="253" customWidth="1"/>
    <col min="6647" max="6647" width="7.85546875" style="253" customWidth="1"/>
    <col min="6648" max="6648" width="6.5703125" style="253" bestFit="1" customWidth="1"/>
    <col min="6649" max="6649" width="5" style="253" customWidth="1"/>
    <col min="6650" max="6650" width="7.85546875" style="253" customWidth="1"/>
    <col min="6651" max="6651" width="6.5703125" style="253" bestFit="1" customWidth="1"/>
    <col min="6652" max="6652" width="5" style="253" customWidth="1"/>
    <col min="6653" max="6653" width="8.85546875" style="253" customWidth="1"/>
    <col min="6654" max="6654" width="8.42578125" style="253" customWidth="1"/>
    <col min="6655" max="6657" width="0" style="253" hidden="1" customWidth="1"/>
    <col min="6658" max="6658" width="8.5703125" style="253" bestFit="1" customWidth="1"/>
    <col min="6659" max="6868" width="9.140625" style="253"/>
    <col min="6869" max="6869" width="5.7109375" style="253" customWidth="1"/>
    <col min="6870" max="6870" width="39.7109375" style="253" customWidth="1"/>
    <col min="6871" max="6871" width="10.7109375" style="253" bestFit="1" customWidth="1"/>
    <col min="6872" max="6872" width="5.7109375" style="253" bestFit="1" customWidth="1"/>
    <col min="6873" max="6873" width="12.5703125" style="253" customWidth="1"/>
    <col min="6874" max="6874" width="9.5703125" style="253" customWidth="1"/>
    <col min="6875" max="6875" width="11.85546875" style="253" bestFit="1" customWidth="1"/>
    <col min="6876" max="6876" width="27" style="253" customWidth="1"/>
    <col min="6877" max="6877" width="13.140625" style="253" bestFit="1" customWidth="1"/>
    <col min="6878" max="6878" width="4.5703125" style="253" bestFit="1" customWidth="1"/>
    <col min="6879" max="6879" width="12.140625" style="253" bestFit="1" customWidth="1"/>
    <col min="6880" max="6880" width="7.5703125" style="253" bestFit="1" customWidth="1"/>
    <col min="6881" max="6881" width="4.28515625" style="253" bestFit="1" customWidth="1"/>
    <col min="6882" max="6882" width="10.140625" style="253" bestFit="1" customWidth="1"/>
    <col min="6883" max="6883" width="6.5703125" style="253" bestFit="1" customWidth="1"/>
    <col min="6884" max="6884" width="5.28515625" style="253" customWidth="1"/>
    <col min="6885" max="6885" width="11.140625" style="253" bestFit="1" customWidth="1"/>
    <col min="6886" max="6886" width="7.5703125" style="253" bestFit="1" customWidth="1"/>
    <col min="6887" max="6887" width="5.28515625" style="253" customWidth="1"/>
    <col min="6888" max="6888" width="8.140625" style="253" customWidth="1"/>
    <col min="6889" max="6889" width="9.28515625" style="253" customWidth="1"/>
    <col min="6890" max="6890" width="5.5703125" style="253" customWidth="1"/>
    <col min="6891" max="6891" width="8" style="253" bestFit="1" customWidth="1"/>
    <col min="6892" max="6892" width="6.5703125" style="253" bestFit="1" customWidth="1"/>
    <col min="6893" max="6893" width="6.42578125" style="253" customWidth="1"/>
    <col min="6894" max="6894" width="9.85546875" style="253" customWidth="1"/>
    <col min="6895" max="6895" width="9.42578125" style="253" customWidth="1"/>
    <col min="6896" max="6896" width="5.5703125" style="253" customWidth="1"/>
    <col min="6897" max="6897" width="8" style="253" bestFit="1" customWidth="1"/>
    <col min="6898" max="6898" width="8.5703125" style="253" customWidth="1"/>
    <col min="6899" max="6899" width="5.7109375" style="253" customWidth="1"/>
    <col min="6900" max="6900" width="8.5703125" style="253" customWidth="1"/>
    <col min="6901" max="6901" width="8.5703125" style="253" bestFit="1" customWidth="1"/>
    <col min="6902" max="6902" width="5" style="253" customWidth="1"/>
    <col min="6903" max="6903" width="7.85546875" style="253" customWidth="1"/>
    <col min="6904" max="6904" width="6.5703125" style="253" bestFit="1" customWidth="1"/>
    <col min="6905" max="6905" width="5" style="253" customWidth="1"/>
    <col min="6906" max="6906" width="7.85546875" style="253" customWidth="1"/>
    <col min="6907" max="6907" width="6.5703125" style="253" bestFit="1" customWidth="1"/>
    <col min="6908" max="6908" width="5" style="253" customWidth="1"/>
    <col min="6909" max="6909" width="8.85546875" style="253" customWidth="1"/>
    <col min="6910" max="6910" width="8.42578125" style="253" customWidth="1"/>
    <col min="6911" max="6913" width="0" style="253" hidden="1" customWidth="1"/>
    <col min="6914" max="6914" width="8.5703125" style="253" bestFit="1" customWidth="1"/>
    <col min="6915" max="7124" width="9.140625" style="253"/>
    <col min="7125" max="7125" width="5.7109375" style="253" customWidth="1"/>
    <col min="7126" max="7126" width="39.7109375" style="253" customWidth="1"/>
    <col min="7127" max="7127" width="10.7109375" style="253" bestFit="1" customWidth="1"/>
    <col min="7128" max="7128" width="5.7109375" style="253" bestFit="1" customWidth="1"/>
    <col min="7129" max="7129" width="12.5703125" style="253" customWidth="1"/>
    <col min="7130" max="7130" width="9.5703125" style="253" customWidth="1"/>
    <col min="7131" max="7131" width="11.85546875" style="253" bestFit="1" customWidth="1"/>
    <col min="7132" max="7132" width="27" style="253" customWidth="1"/>
    <col min="7133" max="7133" width="13.140625" style="253" bestFit="1" customWidth="1"/>
    <col min="7134" max="7134" width="4.5703125" style="253" bestFit="1" customWidth="1"/>
    <col min="7135" max="7135" width="12.140625" style="253" bestFit="1" customWidth="1"/>
    <col min="7136" max="7136" width="7.5703125" style="253" bestFit="1" customWidth="1"/>
    <col min="7137" max="7137" width="4.28515625" style="253" bestFit="1" customWidth="1"/>
    <col min="7138" max="7138" width="10.140625" style="253" bestFit="1" customWidth="1"/>
    <col min="7139" max="7139" width="6.5703125" style="253" bestFit="1" customWidth="1"/>
    <col min="7140" max="7140" width="5.28515625" style="253" customWidth="1"/>
    <col min="7141" max="7141" width="11.140625" style="253" bestFit="1" customWidth="1"/>
    <col min="7142" max="7142" width="7.5703125" style="253" bestFit="1" customWidth="1"/>
    <col min="7143" max="7143" width="5.28515625" style="253" customWidth="1"/>
    <col min="7144" max="7144" width="8.140625" style="253" customWidth="1"/>
    <col min="7145" max="7145" width="9.28515625" style="253" customWidth="1"/>
    <col min="7146" max="7146" width="5.5703125" style="253" customWidth="1"/>
    <col min="7147" max="7147" width="8" style="253" bestFit="1" customWidth="1"/>
    <col min="7148" max="7148" width="6.5703125" style="253" bestFit="1" customWidth="1"/>
    <col min="7149" max="7149" width="6.42578125" style="253" customWidth="1"/>
    <col min="7150" max="7150" width="9.85546875" style="253" customWidth="1"/>
    <col min="7151" max="7151" width="9.42578125" style="253" customWidth="1"/>
    <col min="7152" max="7152" width="5.5703125" style="253" customWidth="1"/>
    <col min="7153" max="7153" width="8" style="253" bestFit="1" customWidth="1"/>
    <col min="7154" max="7154" width="8.5703125" style="253" customWidth="1"/>
    <col min="7155" max="7155" width="5.7109375" style="253" customWidth="1"/>
    <col min="7156" max="7156" width="8.5703125" style="253" customWidth="1"/>
    <col min="7157" max="7157" width="8.5703125" style="253" bestFit="1" customWidth="1"/>
    <col min="7158" max="7158" width="5" style="253" customWidth="1"/>
    <col min="7159" max="7159" width="7.85546875" style="253" customWidth="1"/>
    <col min="7160" max="7160" width="6.5703125" style="253" bestFit="1" customWidth="1"/>
    <col min="7161" max="7161" width="5" style="253" customWidth="1"/>
    <col min="7162" max="7162" width="7.85546875" style="253" customWidth="1"/>
    <col min="7163" max="7163" width="6.5703125" style="253" bestFit="1" customWidth="1"/>
    <col min="7164" max="7164" width="5" style="253" customWidth="1"/>
    <col min="7165" max="7165" width="8.85546875" style="253" customWidth="1"/>
    <col min="7166" max="7166" width="8.42578125" style="253" customWidth="1"/>
    <col min="7167" max="7169" width="0" style="253" hidden="1" customWidth="1"/>
    <col min="7170" max="7170" width="8.5703125" style="253" bestFit="1" customWidth="1"/>
    <col min="7171" max="7380" width="9.140625" style="253"/>
    <col min="7381" max="7381" width="5.7109375" style="253" customWidth="1"/>
    <col min="7382" max="7382" width="39.7109375" style="253" customWidth="1"/>
    <col min="7383" max="7383" width="10.7109375" style="253" bestFit="1" customWidth="1"/>
    <col min="7384" max="7384" width="5.7109375" style="253" bestFit="1" customWidth="1"/>
    <col min="7385" max="7385" width="12.5703125" style="253" customWidth="1"/>
    <col min="7386" max="7386" width="9.5703125" style="253" customWidth="1"/>
    <col min="7387" max="7387" width="11.85546875" style="253" bestFit="1" customWidth="1"/>
    <col min="7388" max="7388" width="27" style="253" customWidth="1"/>
    <col min="7389" max="7389" width="13.140625" style="253" bestFit="1" customWidth="1"/>
    <col min="7390" max="7390" width="4.5703125" style="253" bestFit="1" customWidth="1"/>
    <col min="7391" max="7391" width="12.140625" style="253" bestFit="1" customWidth="1"/>
    <col min="7392" max="7392" width="7.5703125" style="253" bestFit="1" customWidth="1"/>
    <col min="7393" max="7393" width="4.28515625" style="253" bestFit="1" customWidth="1"/>
    <col min="7394" max="7394" width="10.140625" style="253" bestFit="1" customWidth="1"/>
    <col min="7395" max="7395" width="6.5703125" style="253" bestFit="1" customWidth="1"/>
    <col min="7396" max="7396" width="5.28515625" style="253" customWidth="1"/>
    <col min="7397" max="7397" width="11.140625" style="253" bestFit="1" customWidth="1"/>
    <col min="7398" max="7398" width="7.5703125" style="253" bestFit="1" customWidth="1"/>
    <col min="7399" max="7399" width="5.28515625" style="253" customWidth="1"/>
    <col min="7400" max="7400" width="8.140625" style="253" customWidth="1"/>
    <col min="7401" max="7401" width="9.28515625" style="253" customWidth="1"/>
    <col min="7402" max="7402" width="5.5703125" style="253" customWidth="1"/>
    <col min="7403" max="7403" width="8" style="253" bestFit="1" customWidth="1"/>
    <col min="7404" max="7404" width="6.5703125" style="253" bestFit="1" customWidth="1"/>
    <col min="7405" max="7405" width="6.42578125" style="253" customWidth="1"/>
    <col min="7406" max="7406" width="9.85546875" style="253" customWidth="1"/>
    <col min="7407" max="7407" width="9.42578125" style="253" customWidth="1"/>
    <col min="7408" max="7408" width="5.5703125" style="253" customWidth="1"/>
    <col min="7409" max="7409" width="8" style="253" bestFit="1" customWidth="1"/>
    <col min="7410" max="7410" width="8.5703125" style="253" customWidth="1"/>
    <col min="7411" max="7411" width="5.7109375" style="253" customWidth="1"/>
    <col min="7412" max="7412" width="8.5703125" style="253" customWidth="1"/>
    <col min="7413" max="7413" width="8.5703125" style="253" bestFit="1" customWidth="1"/>
    <col min="7414" max="7414" width="5" style="253" customWidth="1"/>
    <col min="7415" max="7415" width="7.85546875" style="253" customWidth="1"/>
    <col min="7416" max="7416" width="6.5703125" style="253" bestFit="1" customWidth="1"/>
    <col min="7417" max="7417" width="5" style="253" customWidth="1"/>
    <col min="7418" max="7418" width="7.85546875" style="253" customWidth="1"/>
    <col min="7419" max="7419" width="6.5703125" style="253" bestFit="1" customWidth="1"/>
    <col min="7420" max="7420" width="5" style="253" customWidth="1"/>
    <col min="7421" max="7421" width="8.85546875" style="253" customWidth="1"/>
    <col min="7422" max="7422" width="8.42578125" style="253" customWidth="1"/>
    <col min="7423" max="7425" width="0" style="253" hidden="1" customWidth="1"/>
    <col min="7426" max="7426" width="8.5703125" style="253" bestFit="1" customWidth="1"/>
    <col min="7427" max="7636" width="9.140625" style="253"/>
    <col min="7637" max="7637" width="5.7109375" style="253" customWidth="1"/>
    <col min="7638" max="7638" width="39.7109375" style="253" customWidth="1"/>
    <col min="7639" max="7639" width="10.7109375" style="253" bestFit="1" customWidth="1"/>
    <col min="7640" max="7640" width="5.7109375" style="253" bestFit="1" customWidth="1"/>
    <col min="7641" max="7641" width="12.5703125" style="253" customWidth="1"/>
    <col min="7642" max="7642" width="9.5703125" style="253" customWidth="1"/>
    <col min="7643" max="7643" width="11.85546875" style="253" bestFit="1" customWidth="1"/>
    <col min="7644" max="7644" width="27" style="253" customWidth="1"/>
    <col min="7645" max="7645" width="13.140625" style="253" bestFit="1" customWidth="1"/>
    <col min="7646" max="7646" width="4.5703125" style="253" bestFit="1" customWidth="1"/>
    <col min="7647" max="7647" width="12.140625" style="253" bestFit="1" customWidth="1"/>
    <col min="7648" max="7648" width="7.5703125" style="253" bestFit="1" customWidth="1"/>
    <col min="7649" max="7649" width="4.28515625" style="253" bestFit="1" customWidth="1"/>
    <col min="7650" max="7650" width="10.140625" style="253" bestFit="1" customWidth="1"/>
    <col min="7651" max="7651" width="6.5703125" style="253" bestFit="1" customWidth="1"/>
    <col min="7652" max="7652" width="5.28515625" style="253" customWidth="1"/>
    <col min="7653" max="7653" width="11.140625" style="253" bestFit="1" customWidth="1"/>
    <col min="7654" max="7654" width="7.5703125" style="253" bestFit="1" customWidth="1"/>
    <col min="7655" max="7655" width="5.28515625" style="253" customWidth="1"/>
    <col min="7656" max="7656" width="8.140625" style="253" customWidth="1"/>
    <col min="7657" max="7657" width="9.28515625" style="253" customWidth="1"/>
    <col min="7658" max="7658" width="5.5703125" style="253" customWidth="1"/>
    <col min="7659" max="7659" width="8" style="253" bestFit="1" customWidth="1"/>
    <col min="7660" max="7660" width="6.5703125" style="253" bestFit="1" customWidth="1"/>
    <col min="7661" max="7661" width="6.42578125" style="253" customWidth="1"/>
    <col min="7662" max="7662" width="9.85546875" style="253" customWidth="1"/>
    <col min="7663" max="7663" width="9.42578125" style="253" customWidth="1"/>
    <col min="7664" max="7664" width="5.5703125" style="253" customWidth="1"/>
    <col min="7665" max="7665" width="8" style="253" bestFit="1" customWidth="1"/>
    <col min="7666" max="7666" width="8.5703125" style="253" customWidth="1"/>
    <col min="7667" max="7667" width="5.7109375" style="253" customWidth="1"/>
    <col min="7668" max="7668" width="8.5703125" style="253" customWidth="1"/>
    <col min="7669" max="7669" width="8.5703125" style="253" bestFit="1" customWidth="1"/>
    <col min="7670" max="7670" width="5" style="253" customWidth="1"/>
    <col min="7671" max="7671" width="7.85546875" style="253" customWidth="1"/>
    <col min="7672" max="7672" width="6.5703125" style="253" bestFit="1" customWidth="1"/>
    <col min="7673" max="7673" width="5" style="253" customWidth="1"/>
    <col min="7674" max="7674" width="7.85546875" style="253" customWidth="1"/>
    <col min="7675" max="7675" width="6.5703125" style="253" bestFit="1" customWidth="1"/>
    <col min="7676" max="7676" width="5" style="253" customWidth="1"/>
    <col min="7677" max="7677" width="8.85546875" style="253" customWidth="1"/>
    <col min="7678" max="7678" width="8.42578125" style="253" customWidth="1"/>
    <col min="7679" max="7681" width="0" style="253" hidden="1" customWidth="1"/>
    <col min="7682" max="7682" width="8.5703125" style="253" bestFit="1" customWidth="1"/>
    <col min="7683" max="7892" width="9.140625" style="253"/>
    <col min="7893" max="7893" width="5.7109375" style="253" customWidth="1"/>
    <col min="7894" max="7894" width="39.7109375" style="253" customWidth="1"/>
    <col min="7895" max="7895" width="10.7109375" style="253" bestFit="1" customWidth="1"/>
    <col min="7896" max="7896" width="5.7109375" style="253" bestFit="1" customWidth="1"/>
    <col min="7897" max="7897" width="12.5703125" style="253" customWidth="1"/>
    <col min="7898" max="7898" width="9.5703125" style="253" customWidth="1"/>
    <col min="7899" max="7899" width="11.85546875" style="253" bestFit="1" customWidth="1"/>
    <col min="7900" max="7900" width="27" style="253" customWidth="1"/>
    <col min="7901" max="7901" width="13.140625" style="253" bestFit="1" customWidth="1"/>
    <col min="7902" max="7902" width="4.5703125" style="253" bestFit="1" customWidth="1"/>
    <col min="7903" max="7903" width="12.140625" style="253" bestFit="1" customWidth="1"/>
    <col min="7904" max="7904" width="7.5703125" style="253" bestFit="1" customWidth="1"/>
    <col min="7905" max="7905" width="4.28515625" style="253" bestFit="1" customWidth="1"/>
    <col min="7906" max="7906" width="10.140625" style="253" bestFit="1" customWidth="1"/>
    <col min="7907" max="7907" width="6.5703125" style="253" bestFit="1" customWidth="1"/>
    <col min="7908" max="7908" width="5.28515625" style="253" customWidth="1"/>
    <col min="7909" max="7909" width="11.140625" style="253" bestFit="1" customWidth="1"/>
    <col min="7910" max="7910" width="7.5703125" style="253" bestFit="1" customWidth="1"/>
    <col min="7911" max="7911" width="5.28515625" style="253" customWidth="1"/>
    <col min="7912" max="7912" width="8.140625" style="253" customWidth="1"/>
    <col min="7913" max="7913" width="9.28515625" style="253" customWidth="1"/>
    <col min="7914" max="7914" width="5.5703125" style="253" customWidth="1"/>
    <col min="7915" max="7915" width="8" style="253" bestFit="1" customWidth="1"/>
    <col min="7916" max="7916" width="6.5703125" style="253" bestFit="1" customWidth="1"/>
    <col min="7917" max="7917" width="6.42578125" style="253" customWidth="1"/>
    <col min="7918" max="7918" width="9.85546875" style="253" customWidth="1"/>
    <col min="7919" max="7919" width="9.42578125" style="253" customWidth="1"/>
    <col min="7920" max="7920" width="5.5703125" style="253" customWidth="1"/>
    <col min="7921" max="7921" width="8" style="253" bestFit="1" customWidth="1"/>
    <col min="7922" max="7922" width="8.5703125" style="253" customWidth="1"/>
    <col min="7923" max="7923" width="5.7109375" style="253" customWidth="1"/>
    <col min="7924" max="7924" width="8.5703125" style="253" customWidth="1"/>
    <col min="7925" max="7925" width="8.5703125" style="253" bestFit="1" customWidth="1"/>
    <col min="7926" max="7926" width="5" style="253" customWidth="1"/>
    <col min="7927" max="7927" width="7.85546875" style="253" customWidth="1"/>
    <col min="7928" max="7928" width="6.5703125" style="253" bestFit="1" customWidth="1"/>
    <col min="7929" max="7929" width="5" style="253" customWidth="1"/>
    <col min="7930" max="7930" width="7.85546875" style="253" customWidth="1"/>
    <col min="7931" max="7931" width="6.5703125" style="253" bestFit="1" customWidth="1"/>
    <col min="7932" max="7932" width="5" style="253" customWidth="1"/>
    <col min="7933" max="7933" width="8.85546875" style="253" customWidth="1"/>
    <col min="7934" max="7934" width="8.42578125" style="253" customWidth="1"/>
    <col min="7935" max="7937" width="0" style="253" hidden="1" customWidth="1"/>
    <col min="7938" max="7938" width="8.5703125" style="253" bestFit="1" customWidth="1"/>
    <col min="7939" max="8148" width="9.140625" style="253"/>
    <col min="8149" max="8149" width="5.7109375" style="253" customWidth="1"/>
    <col min="8150" max="8150" width="39.7109375" style="253" customWidth="1"/>
    <col min="8151" max="8151" width="10.7109375" style="253" bestFit="1" customWidth="1"/>
    <col min="8152" max="8152" width="5.7109375" style="253" bestFit="1" customWidth="1"/>
    <col min="8153" max="8153" width="12.5703125" style="253" customWidth="1"/>
    <col min="8154" max="8154" width="9.5703125" style="253" customWidth="1"/>
    <col min="8155" max="8155" width="11.85546875" style="253" bestFit="1" customWidth="1"/>
    <col min="8156" max="8156" width="27" style="253" customWidth="1"/>
    <col min="8157" max="8157" width="13.140625" style="253" bestFit="1" customWidth="1"/>
    <col min="8158" max="8158" width="4.5703125" style="253" bestFit="1" customWidth="1"/>
    <col min="8159" max="8159" width="12.140625" style="253" bestFit="1" customWidth="1"/>
    <col min="8160" max="8160" width="7.5703125" style="253" bestFit="1" customWidth="1"/>
    <col min="8161" max="8161" width="4.28515625" style="253" bestFit="1" customWidth="1"/>
    <col min="8162" max="8162" width="10.140625" style="253" bestFit="1" customWidth="1"/>
    <col min="8163" max="8163" width="6.5703125" style="253" bestFit="1" customWidth="1"/>
    <col min="8164" max="8164" width="5.28515625" style="253" customWidth="1"/>
    <col min="8165" max="8165" width="11.140625" style="253" bestFit="1" customWidth="1"/>
    <col min="8166" max="8166" width="7.5703125" style="253" bestFit="1" customWidth="1"/>
    <col min="8167" max="8167" width="5.28515625" style="253" customWidth="1"/>
    <col min="8168" max="8168" width="8.140625" style="253" customWidth="1"/>
    <col min="8169" max="8169" width="9.28515625" style="253" customWidth="1"/>
    <col min="8170" max="8170" width="5.5703125" style="253" customWidth="1"/>
    <col min="8171" max="8171" width="8" style="253" bestFit="1" customWidth="1"/>
    <col min="8172" max="8172" width="6.5703125" style="253" bestFit="1" customWidth="1"/>
    <col min="8173" max="8173" width="6.42578125" style="253" customWidth="1"/>
    <col min="8174" max="8174" width="9.85546875" style="253" customWidth="1"/>
    <col min="8175" max="8175" width="9.42578125" style="253" customWidth="1"/>
    <col min="8176" max="8176" width="5.5703125" style="253" customWidth="1"/>
    <col min="8177" max="8177" width="8" style="253" bestFit="1" customWidth="1"/>
    <col min="8178" max="8178" width="8.5703125" style="253" customWidth="1"/>
    <col min="8179" max="8179" width="5.7109375" style="253" customWidth="1"/>
    <col min="8180" max="8180" width="8.5703125" style="253" customWidth="1"/>
    <col min="8181" max="8181" width="8.5703125" style="253" bestFit="1" customWidth="1"/>
    <col min="8182" max="8182" width="5" style="253" customWidth="1"/>
    <col min="8183" max="8183" width="7.85546875" style="253" customWidth="1"/>
    <col min="8184" max="8184" width="6.5703125" style="253" bestFit="1" customWidth="1"/>
    <col min="8185" max="8185" width="5" style="253" customWidth="1"/>
    <col min="8186" max="8186" width="7.85546875" style="253" customWidth="1"/>
    <col min="8187" max="8187" width="6.5703125" style="253" bestFit="1" customWidth="1"/>
    <col min="8188" max="8188" width="5" style="253" customWidth="1"/>
    <col min="8189" max="8189" width="8.85546875" style="253" customWidth="1"/>
    <col min="8190" max="8190" width="8.42578125" style="253" customWidth="1"/>
    <col min="8191" max="8193" width="0" style="253" hidden="1" customWidth="1"/>
    <col min="8194" max="8194" width="8.5703125" style="253" bestFit="1" customWidth="1"/>
    <col min="8195" max="8404" width="9.140625" style="253"/>
    <col min="8405" max="8405" width="5.7109375" style="253" customWidth="1"/>
    <col min="8406" max="8406" width="39.7109375" style="253" customWidth="1"/>
    <col min="8407" max="8407" width="10.7109375" style="253" bestFit="1" customWidth="1"/>
    <col min="8408" max="8408" width="5.7109375" style="253" bestFit="1" customWidth="1"/>
    <col min="8409" max="8409" width="12.5703125" style="253" customWidth="1"/>
    <col min="8410" max="8410" width="9.5703125" style="253" customWidth="1"/>
    <col min="8411" max="8411" width="11.85546875" style="253" bestFit="1" customWidth="1"/>
    <col min="8412" max="8412" width="27" style="253" customWidth="1"/>
    <col min="8413" max="8413" width="13.140625" style="253" bestFit="1" customWidth="1"/>
    <col min="8414" max="8414" width="4.5703125" style="253" bestFit="1" customWidth="1"/>
    <col min="8415" max="8415" width="12.140625" style="253" bestFit="1" customWidth="1"/>
    <col min="8416" max="8416" width="7.5703125" style="253" bestFit="1" customWidth="1"/>
    <col min="8417" max="8417" width="4.28515625" style="253" bestFit="1" customWidth="1"/>
    <col min="8418" max="8418" width="10.140625" style="253" bestFit="1" customWidth="1"/>
    <col min="8419" max="8419" width="6.5703125" style="253" bestFit="1" customWidth="1"/>
    <col min="8420" max="8420" width="5.28515625" style="253" customWidth="1"/>
    <col min="8421" max="8421" width="11.140625" style="253" bestFit="1" customWidth="1"/>
    <col min="8422" max="8422" width="7.5703125" style="253" bestFit="1" customWidth="1"/>
    <col min="8423" max="8423" width="5.28515625" style="253" customWidth="1"/>
    <col min="8424" max="8424" width="8.140625" style="253" customWidth="1"/>
    <col min="8425" max="8425" width="9.28515625" style="253" customWidth="1"/>
    <col min="8426" max="8426" width="5.5703125" style="253" customWidth="1"/>
    <col min="8427" max="8427" width="8" style="253" bestFit="1" customWidth="1"/>
    <col min="8428" max="8428" width="6.5703125" style="253" bestFit="1" customWidth="1"/>
    <col min="8429" max="8429" width="6.42578125" style="253" customWidth="1"/>
    <col min="8430" max="8430" width="9.85546875" style="253" customWidth="1"/>
    <col min="8431" max="8431" width="9.42578125" style="253" customWidth="1"/>
    <col min="8432" max="8432" width="5.5703125" style="253" customWidth="1"/>
    <col min="8433" max="8433" width="8" style="253" bestFit="1" customWidth="1"/>
    <col min="8434" max="8434" width="8.5703125" style="253" customWidth="1"/>
    <col min="8435" max="8435" width="5.7109375" style="253" customWidth="1"/>
    <col min="8436" max="8436" width="8.5703125" style="253" customWidth="1"/>
    <col min="8437" max="8437" width="8.5703125" style="253" bestFit="1" customWidth="1"/>
    <col min="8438" max="8438" width="5" style="253" customWidth="1"/>
    <col min="8439" max="8439" width="7.85546875" style="253" customWidth="1"/>
    <col min="8440" max="8440" width="6.5703125" style="253" bestFit="1" customWidth="1"/>
    <col min="8441" max="8441" width="5" style="253" customWidth="1"/>
    <col min="8442" max="8442" width="7.85546875" style="253" customWidth="1"/>
    <col min="8443" max="8443" width="6.5703125" style="253" bestFit="1" customWidth="1"/>
    <col min="8444" max="8444" width="5" style="253" customWidth="1"/>
    <col min="8445" max="8445" width="8.85546875" style="253" customWidth="1"/>
    <col min="8446" max="8446" width="8.42578125" style="253" customWidth="1"/>
    <col min="8447" max="8449" width="0" style="253" hidden="1" customWidth="1"/>
    <col min="8450" max="8450" width="8.5703125" style="253" bestFit="1" customWidth="1"/>
    <col min="8451" max="8660" width="9.140625" style="253"/>
    <col min="8661" max="8661" width="5.7109375" style="253" customWidth="1"/>
    <col min="8662" max="8662" width="39.7109375" style="253" customWidth="1"/>
    <col min="8663" max="8663" width="10.7109375" style="253" bestFit="1" customWidth="1"/>
    <col min="8664" max="8664" width="5.7109375" style="253" bestFit="1" customWidth="1"/>
    <col min="8665" max="8665" width="12.5703125" style="253" customWidth="1"/>
    <col min="8666" max="8666" width="9.5703125" style="253" customWidth="1"/>
    <col min="8667" max="8667" width="11.85546875" style="253" bestFit="1" customWidth="1"/>
    <col min="8668" max="8668" width="27" style="253" customWidth="1"/>
    <col min="8669" max="8669" width="13.140625" style="253" bestFit="1" customWidth="1"/>
    <col min="8670" max="8670" width="4.5703125" style="253" bestFit="1" customWidth="1"/>
    <col min="8671" max="8671" width="12.140625" style="253" bestFit="1" customWidth="1"/>
    <col min="8672" max="8672" width="7.5703125" style="253" bestFit="1" customWidth="1"/>
    <col min="8673" max="8673" width="4.28515625" style="253" bestFit="1" customWidth="1"/>
    <col min="8674" max="8674" width="10.140625" style="253" bestFit="1" customWidth="1"/>
    <col min="8675" max="8675" width="6.5703125" style="253" bestFit="1" customWidth="1"/>
    <col min="8676" max="8676" width="5.28515625" style="253" customWidth="1"/>
    <col min="8677" max="8677" width="11.140625" style="253" bestFit="1" customWidth="1"/>
    <col min="8678" max="8678" width="7.5703125" style="253" bestFit="1" customWidth="1"/>
    <col min="8679" max="8679" width="5.28515625" style="253" customWidth="1"/>
    <col min="8680" max="8680" width="8.140625" style="253" customWidth="1"/>
    <col min="8681" max="8681" width="9.28515625" style="253" customWidth="1"/>
    <col min="8682" max="8682" width="5.5703125" style="253" customWidth="1"/>
    <col min="8683" max="8683" width="8" style="253" bestFit="1" customWidth="1"/>
    <col min="8684" max="8684" width="6.5703125" style="253" bestFit="1" customWidth="1"/>
    <col min="8685" max="8685" width="6.42578125" style="253" customWidth="1"/>
    <col min="8686" max="8686" width="9.85546875" style="253" customWidth="1"/>
    <col min="8687" max="8687" width="9.42578125" style="253" customWidth="1"/>
    <col min="8688" max="8688" width="5.5703125" style="253" customWidth="1"/>
    <col min="8689" max="8689" width="8" style="253" bestFit="1" customWidth="1"/>
    <col min="8690" max="8690" width="8.5703125" style="253" customWidth="1"/>
    <col min="8691" max="8691" width="5.7109375" style="253" customWidth="1"/>
    <col min="8692" max="8692" width="8.5703125" style="253" customWidth="1"/>
    <col min="8693" max="8693" width="8.5703125" style="253" bestFit="1" customWidth="1"/>
    <col min="8694" max="8694" width="5" style="253" customWidth="1"/>
    <col min="8695" max="8695" width="7.85546875" style="253" customWidth="1"/>
    <col min="8696" max="8696" width="6.5703125" style="253" bestFit="1" customWidth="1"/>
    <col min="8697" max="8697" width="5" style="253" customWidth="1"/>
    <col min="8698" max="8698" width="7.85546875" style="253" customWidth="1"/>
    <col min="8699" max="8699" width="6.5703125" style="253" bestFit="1" customWidth="1"/>
    <col min="8700" max="8700" width="5" style="253" customWidth="1"/>
    <col min="8701" max="8701" width="8.85546875" style="253" customWidth="1"/>
    <col min="8702" max="8702" width="8.42578125" style="253" customWidth="1"/>
    <col min="8703" max="8705" width="0" style="253" hidden="1" customWidth="1"/>
    <col min="8706" max="8706" width="8.5703125" style="253" bestFit="1" customWidth="1"/>
    <col min="8707" max="8916" width="9.140625" style="253"/>
    <col min="8917" max="8917" width="5.7109375" style="253" customWidth="1"/>
    <col min="8918" max="8918" width="39.7109375" style="253" customWidth="1"/>
    <col min="8919" max="8919" width="10.7109375" style="253" bestFit="1" customWidth="1"/>
    <col min="8920" max="8920" width="5.7109375" style="253" bestFit="1" customWidth="1"/>
    <col min="8921" max="8921" width="12.5703125" style="253" customWidth="1"/>
    <col min="8922" max="8922" width="9.5703125" style="253" customWidth="1"/>
    <col min="8923" max="8923" width="11.85546875" style="253" bestFit="1" customWidth="1"/>
    <col min="8924" max="8924" width="27" style="253" customWidth="1"/>
    <col min="8925" max="8925" width="13.140625" style="253" bestFit="1" customWidth="1"/>
    <col min="8926" max="8926" width="4.5703125" style="253" bestFit="1" customWidth="1"/>
    <col min="8927" max="8927" width="12.140625" style="253" bestFit="1" customWidth="1"/>
    <col min="8928" max="8928" width="7.5703125" style="253" bestFit="1" customWidth="1"/>
    <col min="8929" max="8929" width="4.28515625" style="253" bestFit="1" customWidth="1"/>
    <col min="8930" max="8930" width="10.140625" style="253" bestFit="1" customWidth="1"/>
    <col min="8931" max="8931" width="6.5703125" style="253" bestFit="1" customWidth="1"/>
    <col min="8932" max="8932" width="5.28515625" style="253" customWidth="1"/>
    <col min="8933" max="8933" width="11.140625" style="253" bestFit="1" customWidth="1"/>
    <col min="8934" max="8934" width="7.5703125" style="253" bestFit="1" customWidth="1"/>
    <col min="8935" max="8935" width="5.28515625" style="253" customWidth="1"/>
    <col min="8936" max="8936" width="8.140625" style="253" customWidth="1"/>
    <col min="8937" max="8937" width="9.28515625" style="253" customWidth="1"/>
    <col min="8938" max="8938" width="5.5703125" style="253" customWidth="1"/>
    <col min="8939" max="8939" width="8" style="253" bestFit="1" customWidth="1"/>
    <col min="8940" max="8940" width="6.5703125" style="253" bestFit="1" customWidth="1"/>
    <col min="8941" max="8941" width="6.42578125" style="253" customWidth="1"/>
    <col min="8942" max="8942" width="9.85546875" style="253" customWidth="1"/>
    <col min="8943" max="8943" width="9.42578125" style="253" customWidth="1"/>
    <col min="8944" max="8944" width="5.5703125" style="253" customWidth="1"/>
    <col min="8945" max="8945" width="8" style="253" bestFit="1" customWidth="1"/>
    <col min="8946" max="8946" width="8.5703125" style="253" customWidth="1"/>
    <col min="8947" max="8947" width="5.7109375" style="253" customWidth="1"/>
    <col min="8948" max="8948" width="8.5703125" style="253" customWidth="1"/>
    <col min="8949" max="8949" width="8.5703125" style="253" bestFit="1" customWidth="1"/>
    <col min="8950" max="8950" width="5" style="253" customWidth="1"/>
    <col min="8951" max="8951" width="7.85546875" style="253" customWidth="1"/>
    <col min="8952" max="8952" width="6.5703125" style="253" bestFit="1" customWidth="1"/>
    <col min="8953" max="8953" width="5" style="253" customWidth="1"/>
    <col min="8954" max="8954" width="7.85546875" style="253" customWidth="1"/>
    <col min="8955" max="8955" width="6.5703125" style="253" bestFit="1" customWidth="1"/>
    <col min="8956" max="8956" width="5" style="253" customWidth="1"/>
    <col min="8957" max="8957" width="8.85546875" style="253" customWidth="1"/>
    <col min="8958" max="8958" width="8.42578125" style="253" customWidth="1"/>
    <col min="8959" max="8961" width="0" style="253" hidden="1" customWidth="1"/>
    <col min="8962" max="8962" width="8.5703125" style="253" bestFit="1" customWidth="1"/>
    <col min="8963" max="9172" width="9.140625" style="253"/>
    <col min="9173" max="9173" width="5.7109375" style="253" customWidth="1"/>
    <col min="9174" max="9174" width="39.7109375" style="253" customWidth="1"/>
    <col min="9175" max="9175" width="10.7109375" style="253" bestFit="1" customWidth="1"/>
    <col min="9176" max="9176" width="5.7109375" style="253" bestFit="1" customWidth="1"/>
    <col min="9177" max="9177" width="12.5703125" style="253" customWidth="1"/>
    <col min="9178" max="9178" width="9.5703125" style="253" customWidth="1"/>
    <col min="9179" max="9179" width="11.85546875" style="253" bestFit="1" customWidth="1"/>
    <col min="9180" max="9180" width="27" style="253" customWidth="1"/>
    <col min="9181" max="9181" width="13.140625" style="253" bestFit="1" customWidth="1"/>
    <col min="9182" max="9182" width="4.5703125" style="253" bestFit="1" customWidth="1"/>
    <col min="9183" max="9183" width="12.140625" style="253" bestFit="1" customWidth="1"/>
    <col min="9184" max="9184" width="7.5703125" style="253" bestFit="1" customWidth="1"/>
    <col min="9185" max="9185" width="4.28515625" style="253" bestFit="1" customWidth="1"/>
    <col min="9186" max="9186" width="10.140625" style="253" bestFit="1" customWidth="1"/>
    <col min="9187" max="9187" width="6.5703125" style="253" bestFit="1" customWidth="1"/>
    <col min="9188" max="9188" width="5.28515625" style="253" customWidth="1"/>
    <col min="9189" max="9189" width="11.140625" style="253" bestFit="1" customWidth="1"/>
    <col min="9190" max="9190" width="7.5703125" style="253" bestFit="1" customWidth="1"/>
    <col min="9191" max="9191" width="5.28515625" style="253" customWidth="1"/>
    <col min="9192" max="9192" width="8.140625" style="253" customWidth="1"/>
    <col min="9193" max="9193" width="9.28515625" style="253" customWidth="1"/>
    <col min="9194" max="9194" width="5.5703125" style="253" customWidth="1"/>
    <col min="9195" max="9195" width="8" style="253" bestFit="1" customWidth="1"/>
    <col min="9196" max="9196" width="6.5703125" style="253" bestFit="1" customWidth="1"/>
    <col min="9197" max="9197" width="6.42578125" style="253" customWidth="1"/>
    <col min="9198" max="9198" width="9.85546875" style="253" customWidth="1"/>
    <col min="9199" max="9199" width="9.42578125" style="253" customWidth="1"/>
    <col min="9200" max="9200" width="5.5703125" style="253" customWidth="1"/>
    <col min="9201" max="9201" width="8" style="253" bestFit="1" customWidth="1"/>
    <col min="9202" max="9202" width="8.5703125" style="253" customWidth="1"/>
    <col min="9203" max="9203" width="5.7109375" style="253" customWidth="1"/>
    <col min="9204" max="9204" width="8.5703125" style="253" customWidth="1"/>
    <col min="9205" max="9205" width="8.5703125" style="253" bestFit="1" customWidth="1"/>
    <col min="9206" max="9206" width="5" style="253" customWidth="1"/>
    <col min="9207" max="9207" width="7.85546875" style="253" customWidth="1"/>
    <col min="9208" max="9208" width="6.5703125" style="253" bestFit="1" customWidth="1"/>
    <col min="9209" max="9209" width="5" style="253" customWidth="1"/>
    <col min="9210" max="9210" width="7.85546875" style="253" customWidth="1"/>
    <col min="9211" max="9211" width="6.5703125" style="253" bestFit="1" customWidth="1"/>
    <col min="9212" max="9212" width="5" style="253" customWidth="1"/>
    <col min="9213" max="9213" width="8.85546875" style="253" customWidth="1"/>
    <col min="9214" max="9214" width="8.42578125" style="253" customWidth="1"/>
    <col min="9215" max="9217" width="0" style="253" hidden="1" customWidth="1"/>
    <col min="9218" max="9218" width="8.5703125" style="253" bestFit="1" customWidth="1"/>
    <col min="9219" max="9428" width="9.140625" style="253"/>
    <col min="9429" max="9429" width="5.7109375" style="253" customWidth="1"/>
    <col min="9430" max="9430" width="39.7109375" style="253" customWidth="1"/>
    <col min="9431" max="9431" width="10.7109375" style="253" bestFit="1" customWidth="1"/>
    <col min="9432" max="9432" width="5.7109375" style="253" bestFit="1" customWidth="1"/>
    <col min="9433" max="9433" width="12.5703125" style="253" customWidth="1"/>
    <col min="9434" max="9434" width="9.5703125" style="253" customWidth="1"/>
    <col min="9435" max="9435" width="11.85546875" style="253" bestFit="1" customWidth="1"/>
    <col min="9436" max="9436" width="27" style="253" customWidth="1"/>
    <col min="9437" max="9437" width="13.140625" style="253" bestFit="1" customWidth="1"/>
    <col min="9438" max="9438" width="4.5703125" style="253" bestFit="1" customWidth="1"/>
    <col min="9439" max="9439" width="12.140625" style="253" bestFit="1" customWidth="1"/>
    <col min="9440" max="9440" width="7.5703125" style="253" bestFit="1" customWidth="1"/>
    <col min="9441" max="9441" width="4.28515625" style="253" bestFit="1" customWidth="1"/>
    <col min="9442" max="9442" width="10.140625" style="253" bestFit="1" customWidth="1"/>
    <col min="9443" max="9443" width="6.5703125" style="253" bestFit="1" customWidth="1"/>
    <col min="9444" max="9444" width="5.28515625" style="253" customWidth="1"/>
    <col min="9445" max="9445" width="11.140625" style="253" bestFit="1" customWidth="1"/>
    <col min="9446" max="9446" width="7.5703125" style="253" bestFit="1" customWidth="1"/>
    <col min="9447" max="9447" width="5.28515625" style="253" customWidth="1"/>
    <col min="9448" max="9448" width="8.140625" style="253" customWidth="1"/>
    <col min="9449" max="9449" width="9.28515625" style="253" customWidth="1"/>
    <col min="9450" max="9450" width="5.5703125" style="253" customWidth="1"/>
    <col min="9451" max="9451" width="8" style="253" bestFit="1" customWidth="1"/>
    <col min="9452" max="9452" width="6.5703125" style="253" bestFit="1" customWidth="1"/>
    <col min="9453" max="9453" width="6.42578125" style="253" customWidth="1"/>
    <col min="9454" max="9454" width="9.85546875" style="253" customWidth="1"/>
    <col min="9455" max="9455" width="9.42578125" style="253" customWidth="1"/>
    <col min="9456" max="9456" width="5.5703125" style="253" customWidth="1"/>
    <col min="9457" max="9457" width="8" style="253" bestFit="1" customWidth="1"/>
    <col min="9458" max="9458" width="8.5703125" style="253" customWidth="1"/>
    <col min="9459" max="9459" width="5.7109375" style="253" customWidth="1"/>
    <col min="9460" max="9460" width="8.5703125" style="253" customWidth="1"/>
    <col min="9461" max="9461" width="8.5703125" style="253" bestFit="1" customWidth="1"/>
    <col min="9462" max="9462" width="5" style="253" customWidth="1"/>
    <col min="9463" max="9463" width="7.85546875" style="253" customWidth="1"/>
    <col min="9464" max="9464" width="6.5703125" style="253" bestFit="1" customWidth="1"/>
    <col min="9465" max="9465" width="5" style="253" customWidth="1"/>
    <col min="9466" max="9466" width="7.85546875" style="253" customWidth="1"/>
    <col min="9467" max="9467" width="6.5703125" style="253" bestFit="1" customWidth="1"/>
    <col min="9468" max="9468" width="5" style="253" customWidth="1"/>
    <col min="9469" max="9469" width="8.85546875" style="253" customWidth="1"/>
    <col min="9470" max="9470" width="8.42578125" style="253" customWidth="1"/>
    <col min="9471" max="9473" width="0" style="253" hidden="1" customWidth="1"/>
    <col min="9474" max="9474" width="8.5703125" style="253" bestFit="1" customWidth="1"/>
    <col min="9475" max="9684" width="9.140625" style="253"/>
    <col min="9685" max="9685" width="5.7109375" style="253" customWidth="1"/>
    <col min="9686" max="9686" width="39.7109375" style="253" customWidth="1"/>
    <col min="9687" max="9687" width="10.7109375" style="253" bestFit="1" customWidth="1"/>
    <col min="9688" max="9688" width="5.7109375" style="253" bestFit="1" customWidth="1"/>
    <col min="9689" max="9689" width="12.5703125" style="253" customWidth="1"/>
    <col min="9690" max="9690" width="9.5703125" style="253" customWidth="1"/>
    <col min="9691" max="9691" width="11.85546875" style="253" bestFit="1" customWidth="1"/>
    <col min="9692" max="9692" width="27" style="253" customWidth="1"/>
    <col min="9693" max="9693" width="13.140625" style="253" bestFit="1" customWidth="1"/>
    <col min="9694" max="9694" width="4.5703125" style="253" bestFit="1" customWidth="1"/>
    <col min="9695" max="9695" width="12.140625" style="253" bestFit="1" customWidth="1"/>
    <col min="9696" max="9696" width="7.5703125" style="253" bestFit="1" customWidth="1"/>
    <col min="9697" max="9697" width="4.28515625" style="253" bestFit="1" customWidth="1"/>
    <col min="9698" max="9698" width="10.140625" style="253" bestFit="1" customWidth="1"/>
    <col min="9699" max="9699" width="6.5703125" style="253" bestFit="1" customWidth="1"/>
    <col min="9700" max="9700" width="5.28515625" style="253" customWidth="1"/>
    <col min="9701" max="9701" width="11.140625" style="253" bestFit="1" customWidth="1"/>
    <col min="9702" max="9702" width="7.5703125" style="253" bestFit="1" customWidth="1"/>
    <col min="9703" max="9703" width="5.28515625" style="253" customWidth="1"/>
    <col min="9704" max="9704" width="8.140625" style="253" customWidth="1"/>
    <col min="9705" max="9705" width="9.28515625" style="253" customWidth="1"/>
    <col min="9706" max="9706" width="5.5703125" style="253" customWidth="1"/>
    <col min="9707" max="9707" width="8" style="253" bestFit="1" customWidth="1"/>
    <col min="9708" max="9708" width="6.5703125" style="253" bestFit="1" customWidth="1"/>
    <col min="9709" max="9709" width="6.42578125" style="253" customWidth="1"/>
    <col min="9710" max="9710" width="9.85546875" style="253" customWidth="1"/>
    <col min="9711" max="9711" width="9.42578125" style="253" customWidth="1"/>
    <col min="9712" max="9712" width="5.5703125" style="253" customWidth="1"/>
    <col min="9713" max="9713" width="8" style="253" bestFit="1" customWidth="1"/>
    <col min="9714" max="9714" width="8.5703125" style="253" customWidth="1"/>
    <col min="9715" max="9715" width="5.7109375" style="253" customWidth="1"/>
    <col min="9716" max="9716" width="8.5703125" style="253" customWidth="1"/>
    <col min="9717" max="9717" width="8.5703125" style="253" bestFit="1" customWidth="1"/>
    <col min="9718" max="9718" width="5" style="253" customWidth="1"/>
    <col min="9719" max="9719" width="7.85546875" style="253" customWidth="1"/>
    <col min="9720" max="9720" width="6.5703125" style="253" bestFit="1" customWidth="1"/>
    <col min="9721" max="9721" width="5" style="253" customWidth="1"/>
    <col min="9722" max="9722" width="7.85546875" style="253" customWidth="1"/>
    <col min="9723" max="9723" width="6.5703125" style="253" bestFit="1" customWidth="1"/>
    <col min="9724" max="9724" width="5" style="253" customWidth="1"/>
    <col min="9725" max="9725" width="8.85546875" style="253" customWidth="1"/>
    <col min="9726" max="9726" width="8.42578125" style="253" customWidth="1"/>
    <col min="9727" max="9729" width="0" style="253" hidden="1" customWidth="1"/>
    <col min="9730" max="9730" width="8.5703125" style="253" bestFit="1" customWidth="1"/>
    <col min="9731" max="9940" width="9.140625" style="253"/>
    <col min="9941" max="9941" width="5.7109375" style="253" customWidth="1"/>
    <col min="9942" max="9942" width="39.7109375" style="253" customWidth="1"/>
    <col min="9943" max="9943" width="10.7109375" style="253" bestFit="1" customWidth="1"/>
    <col min="9944" max="9944" width="5.7109375" style="253" bestFit="1" customWidth="1"/>
    <col min="9945" max="9945" width="12.5703125" style="253" customWidth="1"/>
    <col min="9946" max="9946" width="9.5703125" style="253" customWidth="1"/>
    <col min="9947" max="9947" width="11.85546875" style="253" bestFit="1" customWidth="1"/>
    <col min="9948" max="9948" width="27" style="253" customWidth="1"/>
    <col min="9949" max="9949" width="13.140625" style="253" bestFit="1" customWidth="1"/>
    <col min="9950" max="9950" width="4.5703125" style="253" bestFit="1" customWidth="1"/>
    <col min="9951" max="9951" width="12.140625" style="253" bestFit="1" customWidth="1"/>
    <col min="9952" max="9952" width="7.5703125" style="253" bestFit="1" customWidth="1"/>
    <col min="9953" max="9953" width="4.28515625" style="253" bestFit="1" customWidth="1"/>
    <col min="9954" max="9954" width="10.140625" style="253" bestFit="1" customWidth="1"/>
    <col min="9955" max="9955" width="6.5703125" style="253" bestFit="1" customWidth="1"/>
    <col min="9956" max="9956" width="5.28515625" style="253" customWidth="1"/>
    <col min="9957" max="9957" width="11.140625" style="253" bestFit="1" customWidth="1"/>
    <col min="9958" max="9958" width="7.5703125" style="253" bestFit="1" customWidth="1"/>
    <col min="9959" max="9959" width="5.28515625" style="253" customWidth="1"/>
    <col min="9960" max="9960" width="8.140625" style="253" customWidth="1"/>
    <col min="9961" max="9961" width="9.28515625" style="253" customWidth="1"/>
    <col min="9962" max="9962" width="5.5703125" style="253" customWidth="1"/>
    <col min="9963" max="9963" width="8" style="253" bestFit="1" customWidth="1"/>
    <col min="9964" max="9964" width="6.5703125" style="253" bestFit="1" customWidth="1"/>
    <col min="9965" max="9965" width="6.42578125" style="253" customWidth="1"/>
    <col min="9966" max="9966" width="9.85546875" style="253" customWidth="1"/>
    <col min="9967" max="9967" width="9.42578125" style="253" customWidth="1"/>
    <col min="9968" max="9968" width="5.5703125" style="253" customWidth="1"/>
    <col min="9969" max="9969" width="8" style="253" bestFit="1" customWidth="1"/>
    <col min="9970" max="9970" width="8.5703125" style="253" customWidth="1"/>
    <col min="9971" max="9971" width="5.7109375" style="253" customWidth="1"/>
    <col min="9972" max="9972" width="8.5703125" style="253" customWidth="1"/>
    <col min="9973" max="9973" width="8.5703125" style="253" bestFit="1" customWidth="1"/>
    <col min="9974" max="9974" width="5" style="253" customWidth="1"/>
    <col min="9975" max="9975" width="7.85546875" style="253" customWidth="1"/>
    <col min="9976" max="9976" width="6.5703125" style="253" bestFit="1" customWidth="1"/>
    <col min="9977" max="9977" width="5" style="253" customWidth="1"/>
    <col min="9978" max="9978" width="7.85546875" style="253" customWidth="1"/>
    <col min="9979" max="9979" width="6.5703125" style="253" bestFit="1" customWidth="1"/>
    <col min="9980" max="9980" width="5" style="253" customWidth="1"/>
    <col min="9981" max="9981" width="8.85546875" style="253" customWidth="1"/>
    <col min="9982" max="9982" width="8.42578125" style="253" customWidth="1"/>
    <col min="9983" max="9985" width="0" style="253" hidden="1" customWidth="1"/>
    <col min="9986" max="9986" width="8.5703125" style="253" bestFit="1" customWidth="1"/>
    <col min="9987" max="10196" width="9.140625" style="253"/>
    <col min="10197" max="10197" width="5.7109375" style="253" customWidth="1"/>
    <col min="10198" max="10198" width="39.7109375" style="253" customWidth="1"/>
    <col min="10199" max="10199" width="10.7109375" style="253" bestFit="1" customWidth="1"/>
    <col min="10200" max="10200" width="5.7109375" style="253" bestFit="1" customWidth="1"/>
    <col min="10201" max="10201" width="12.5703125" style="253" customWidth="1"/>
    <col min="10202" max="10202" width="9.5703125" style="253" customWidth="1"/>
    <col min="10203" max="10203" width="11.85546875" style="253" bestFit="1" customWidth="1"/>
    <col min="10204" max="10204" width="27" style="253" customWidth="1"/>
    <col min="10205" max="10205" width="13.140625" style="253" bestFit="1" customWidth="1"/>
    <col min="10206" max="10206" width="4.5703125" style="253" bestFit="1" customWidth="1"/>
    <col min="10207" max="10207" width="12.140625" style="253" bestFit="1" customWidth="1"/>
    <col min="10208" max="10208" width="7.5703125" style="253" bestFit="1" customWidth="1"/>
    <col min="10209" max="10209" width="4.28515625" style="253" bestFit="1" customWidth="1"/>
    <col min="10210" max="10210" width="10.140625" style="253" bestFit="1" customWidth="1"/>
    <col min="10211" max="10211" width="6.5703125" style="253" bestFit="1" customWidth="1"/>
    <col min="10212" max="10212" width="5.28515625" style="253" customWidth="1"/>
    <col min="10213" max="10213" width="11.140625" style="253" bestFit="1" customWidth="1"/>
    <col min="10214" max="10214" width="7.5703125" style="253" bestFit="1" customWidth="1"/>
    <col min="10215" max="10215" width="5.28515625" style="253" customWidth="1"/>
    <col min="10216" max="10216" width="8.140625" style="253" customWidth="1"/>
    <col min="10217" max="10217" width="9.28515625" style="253" customWidth="1"/>
    <col min="10218" max="10218" width="5.5703125" style="253" customWidth="1"/>
    <col min="10219" max="10219" width="8" style="253" bestFit="1" customWidth="1"/>
    <col min="10220" max="10220" width="6.5703125" style="253" bestFit="1" customWidth="1"/>
    <col min="10221" max="10221" width="6.42578125" style="253" customWidth="1"/>
    <col min="10222" max="10222" width="9.85546875" style="253" customWidth="1"/>
    <col min="10223" max="10223" width="9.42578125" style="253" customWidth="1"/>
    <col min="10224" max="10224" width="5.5703125" style="253" customWidth="1"/>
    <col min="10225" max="10225" width="8" style="253" bestFit="1" customWidth="1"/>
    <col min="10226" max="10226" width="8.5703125" style="253" customWidth="1"/>
    <col min="10227" max="10227" width="5.7109375" style="253" customWidth="1"/>
    <col min="10228" max="10228" width="8.5703125" style="253" customWidth="1"/>
    <col min="10229" max="10229" width="8.5703125" style="253" bestFit="1" customWidth="1"/>
    <col min="10230" max="10230" width="5" style="253" customWidth="1"/>
    <col min="10231" max="10231" width="7.85546875" style="253" customWidth="1"/>
    <col min="10232" max="10232" width="6.5703125" style="253" bestFit="1" customWidth="1"/>
    <col min="10233" max="10233" width="5" style="253" customWidth="1"/>
    <col min="10234" max="10234" width="7.85546875" style="253" customWidth="1"/>
    <col min="10235" max="10235" width="6.5703125" style="253" bestFit="1" customWidth="1"/>
    <col min="10236" max="10236" width="5" style="253" customWidth="1"/>
    <col min="10237" max="10237" width="8.85546875" style="253" customWidth="1"/>
    <col min="10238" max="10238" width="8.42578125" style="253" customWidth="1"/>
    <col min="10239" max="10241" width="0" style="253" hidden="1" customWidth="1"/>
    <col min="10242" max="10242" width="8.5703125" style="253" bestFit="1" customWidth="1"/>
    <col min="10243" max="10452" width="9.140625" style="253"/>
    <col min="10453" max="10453" width="5.7109375" style="253" customWidth="1"/>
    <col min="10454" max="10454" width="39.7109375" style="253" customWidth="1"/>
    <col min="10455" max="10455" width="10.7109375" style="253" bestFit="1" customWidth="1"/>
    <col min="10456" max="10456" width="5.7109375" style="253" bestFit="1" customWidth="1"/>
    <col min="10457" max="10457" width="12.5703125" style="253" customWidth="1"/>
    <col min="10458" max="10458" width="9.5703125" style="253" customWidth="1"/>
    <col min="10459" max="10459" width="11.85546875" style="253" bestFit="1" customWidth="1"/>
    <col min="10460" max="10460" width="27" style="253" customWidth="1"/>
    <col min="10461" max="10461" width="13.140625" style="253" bestFit="1" customWidth="1"/>
    <col min="10462" max="10462" width="4.5703125" style="253" bestFit="1" customWidth="1"/>
    <col min="10463" max="10463" width="12.140625" style="253" bestFit="1" customWidth="1"/>
    <col min="10464" max="10464" width="7.5703125" style="253" bestFit="1" customWidth="1"/>
    <col min="10465" max="10465" width="4.28515625" style="253" bestFit="1" customWidth="1"/>
    <col min="10466" max="10466" width="10.140625" style="253" bestFit="1" customWidth="1"/>
    <col min="10467" max="10467" width="6.5703125" style="253" bestFit="1" customWidth="1"/>
    <col min="10468" max="10468" width="5.28515625" style="253" customWidth="1"/>
    <col min="10469" max="10469" width="11.140625" style="253" bestFit="1" customWidth="1"/>
    <col min="10470" max="10470" width="7.5703125" style="253" bestFit="1" customWidth="1"/>
    <col min="10471" max="10471" width="5.28515625" style="253" customWidth="1"/>
    <col min="10472" max="10472" width="8.140625" style="253" customWidth="1"/>
    <col min="10473" max="10473" width="9.28515625" style="253" customWidth="1"/>
    <col min="10474" max="10474" width="5.5703125" style="253" customWidth="1"/>
    <col min="10475" max="10475" width="8" style="253" bestFit="1" customWidth="1"/>
    <col min="10476" max="10476" width="6.5703125" style="253" bestFit="1" customWidth="1"/>
    <col min="10477" max="10477" width="6.42578125" style="253" customWidth="1"/>
    <col min="10478" max="10478" width="9.85546875" style="253" customWidth="1"/>
    <col min="10479" max="10479" width="9.42578125" style="253" customWidth="1"/>
    <col min="10480" max="10480" width="5.5703125" style="253" customWidth="1"/>
    <col min="10481" max="10481" width="8" style="253" bestFit="1" customWidth="1"/>
    <col min="10482" max="10482" width="8.5703125" style="253" customWidth="1"/>
    <col min="10483" max="10483" width="5.7109375" style="253" customWidth="1"/>
    <col min="10484" max="10484" width="8.5703125" style="253" customWidth="1"/>
    <col min="10485" max="10485" width="8.5703125" style="253" bestFit="1" customWidth="1"/>
    <col min="10486" max="10486" width="5" style="253" customWidth="1"/>
    <col min="10487" max="10487" width="7.85546875" style="253" customWidth="1"/>
    <col min="10488" max="10488" width="6.5703125" style="253" bestFit="1" customWidth="1"/>
    <col min="10489" max="10489" width="5" style="253" customWidth="1"/>
    <col min="10490" max="10490" width="7.85546875" style="253" customWidth="1"/>
    <col min="10491" max="10491" width="6.5703125" style="253" bestFit="1" customWidth="1"/>
    <col min="10492" max="10492" width="5" style="253" customWidth="1"/>
    <col min="10493" max="10493" width="8.85546875" style="253" customWidth="1"/>
    <col min="10494" max="10494" width="8.42578125" style="253" customWidth="1"/>
    <col min="10495" max="10497" width="0" style="253" hidden="1" customWidth="1"/>
    <col min="10498" max="10498" width="8.5703125" style="253" bestFit="1" customWidth="1"/>
    <col min="10499" max="10708" width="9.140625" style="253"/>
    <col min="10709" max="10709" width="5.7109375" style="253" customWidth="1"/>
    <col min="10710" max="10710" width="39.7109375" style="253" customWidth="1"/>
    <col min="10711" max="10711" width="10.7109375" style="253" bestFit="1" customWidth="1"/>
    <col min="10712" max="10712" width="5.7109375" style="253" bestFit="1" customWidth="1"/>
    <col min="10713" max="10713" width="12.5703125" style="253" customWidth="1"/>
    <col min="10714" max="10714" width="9.5703125" style="253" customWidth="1"/>
    <col min="10715" max="10715" width="11.85546875" style="253" bestFit="1" customWidth="1"/>
    <col min="10716" max="10716" width="27" style="253" customWidth="1"/>
    <col min="10717" max="10717" width="13.140625" style="253" bestFit="1" customWidth="1"/>
    <col min="10718" max="10718" width="4.5703125" style="253" bestFit="1" customWidth="1"/>
    <col min="10719" max="10719" width="12.140625" style="253" bestFit="1" customWidth="1"/>
    <col min="10720" max="10720" width="7.5703125" style="253" bestFit="1" customWidth="1"/>
    <col min="10721" max="10721" width="4.28515625" style="253" bestFit="1" customWidth="1"/>
    <col min="10722" max="10722" width="10.140625" style="253" bestFit="1" customWidth="1"/>
    <col min="10723" max="10723" width="6.5703125" style="253" bestFit="1" customWidth="1"/>
    <col min="10724" max="10724" width="5.28515625" style="253" customWidth="1"/>
    <col min="10725" max="10725" width="11.140625" style="253" bestFit="1" customWidth="1"/>
    <col min="10726" max="10726" width="7.5703125" style="253" bestFit="1" customWidth="1"/>
    <col min="10727" max="10727" width="5.28515625" style="253" customWidth="1"/>
    <col min="10728" max="10728" width="8.140625" style="253" customWidth="1"/>
    <col min="10729" max="10729" width="9.28515625" style="253" customWidth="1"/>
    <col min="10730" max="10730" width="5.5703125" style="253" customWidth="1"/>
    <col min="10731" max="10731" width="8" style="253" bestFit="1" customWidth="1"/>
    <col min="10732" max="10732" width="6.5703125" style="253" bestFit="1" customWidth="1"/>
    <col min="10733" max="10733" width="6.42578125" style="253" customWidth="1"/>
    <col min="10734" max="10734" width="9.85546875" style="253" customWidth="1"/>
    <col min="10735" max="10735" width="9.42578125" style="253" customWidth="1"/>
    <col min="10736" max="10736" width="5.5703125" style="253" customWidth="1"/>
    <col min="10737" max="10737" width="8" style="253" bestFit="1" customWidth="1"/>
    <col min="10738" max="10738" width="8.5703125" style="253" customWidth="1"/>
    <col min="10739" max="10739" width="5.7109375" style="253" customWidth="1"/>
    <col min="10740" max="10740" width="8.5703125" style="253" customWidth="1"/>
    <col min="10741" max="10741" width="8.5703125" style="253" bestFit="1" customWidth="1"/>
    <col min="10742" max="10742" width="5" style="253" customWidth="1"/>
    <col min="10743" max="10743" width="7.85546875" style="253" customWidth="1"/>
    <col min="10744" max="10744" width="6.5703125" style="253" bestFit="1" customWidth="1"/>
    <col min="10745" max="10745" width="5" style="253" customWidth="1"/>
    <col min="10746" max="10746" width="7.85546875" style="253" customWidth="1"/>
    <col min="10747" max="10747" width="6.5703125" style="253" bestFit="1" customWidth="1"/>
    <col min="10748" max="10748" width="5" style="253" customWidth="1"/>
    <col min="10749" max="10749" width="8.85546875" style="253" customWidth="1"/>
    <col min="10750" max="10750" width="8.42578125" style="253" customWidth="1"/>
    <col min="10751" max="10753" width="0" style="253" hidden="1" customWidth="1"/>
    <col min="10754" max="10754" width="8.5703125" style="253" bestFit="1" customWidth="1"/>
    <col min="10755" max="10964" width="9.140625" style="253"/>
    <col min="10965" max="10965" width="5.7109375" style="253" customWidth="1"/>
    <col min="10966" max="10966" width="39.7109375" style="253" customWidth="1"/>
    <col min="10967" max="10967" width="10.7109375" style="253" bestFit="1" customWidth="1"/>
    <col min="10968" max="10968" width="5.7109375" style="253" bestFit="1" customWidth="1"/>
    <col min="10969" max="10969" width="12.5703125" style="253" customWidth="1"/>
    <col min="10970" max="10970" width="9.5703125" style="253" customWidth="1"/>
    <col min="10971" max="10971" width="11.85546875" style="253" bestFit="1" customWidth="1"/>
    <col min="10972" max="10972" width="27" style="253" customWidth="1"/>
    <col min="10973" max="10973" width="13.140625" style="253" bestFit="1" customWidth="1"/>
    <col min="10974" max="10974" width="4.5703125" style="253" bestFit="1" customWidth="1"/>
    <col min="10975" max="10975" width="12.140625" style="253" bestFit="1" customWidth="1"/>
    <col min="10976" max="10976" width="7.5703125" style="253" bestFit="1" customWidth="1"/>
    <col min="10977" max="10977" width="4.28515625" style="253" bestFit="1" customWidth="1"/>
    <col min="10978" max="10978" width="10.140625" style="253" bestFit="1" customWidth="1"/>
    <col min="10979" max="10979" width="6.5703125" style="253" bestFit="1" customWidth="1"/>
    <col min="10980" max="10980" width="5.28515625" style="253" customWidth="1"/>
    <col min="10981" max="10981" width="11.140625" style="253" bestFit="1" customWidth="1"/>
    <col min="10982" max="10982" width="7.5703125" style="253" bestFit="1" customWidth="1"/>
    <col min="10983" max="10983" width="5.28515625" style="253" customWidth="1"/>
    <col min="10984" max="10984" width="8.140625" style="253" customWidth="1"/>
    <col min="10985" max="10985" width="9.28515625" style="253" customWidth="1"/>
    <col min="10986" max="10986" width="5.5703125" style="253" customWidth="1"/>
    <col min="10987" max="10987" width="8" style="253" bestFit="1" customWidth="1"/>
    <col min="10988" max="10988" width="6.5703125" style="253" bestFit="1" customWidth="1"/>
    <col min="10989" max="10989" width="6.42578125" style="253" customWidth="1"/>
    <col min="10990" max="10990" width="9.85546875" style="253" customWidth="1"/>
    <col min="10991" max="10991" width="9.42578125" style="253" customWidth="1"/>
    <col min="10992" max="10992" width="5.5703125" style="253" customWidth="1"/>
    <col min="10993" max="10993" width="8" style="253" bestFit="1" customWidth="1"/>
    <col min="10994" max="10994" width="8.5703125" style="253" customWidth="1"/>
    <col min="10995" max="10995" width="5.7109375" style="253" customWidth="1"/>
    <col min="10996" max="10996" width="8.5703125" style="253" customWidth="1"/>
    <col min="10997" max="10997" width="8.5703125" style="253" bestFit="1" customWidth="1"/>
    <col min="10998" max="10998" width="5" style="253" customWidth="1"/>
    <col min="10999" max="10999" width="7.85546875" style="253" customWidth="1"/>
    <col min="11000" max="11000" width="6.5703125" style="253" bestFit="1" customWidth="1"/>
    <col min="11001" max="11001" width="5" style="253" customWidth="1"/>
    <col min="11002" max="11002" width="7.85546875" style="253" customWidth="1"/>
    <col min="11003" max="11003" width="6.5703125" style="253" bestFit="1" customWidth="1"/>
    <col min="11004" max="11004" width="5" style="253" customWidth="1"/>
    <col min="11005" max="11005" width="8.85546875" style="253" customWidth="1"/>
    <col min="11006" max="11006" width="8.42578125" style="253" customWidth="1"/>
    <col min="11007" max="11009" width="0" style="253" hidden="1" customWidth="1"/>
    <col min="11010" max="11010" width="8.5703125" style="253" bestFit="1" customWidth="1"/>
    <col min="11011" max="11220" width="9.140625" style="253"/>
    <col min="11221" max="11221" width="5.7109375" style="253" customWidth="1"/>
    <col min="11222" max="11222" width="39.7109375" style="253" customWidth="1"/>
    <col min="11223" max="11223" width="10.7109375" style="253" bestFit="1" customWidth="1"/>
    <col min="11224" max="11224" width="5.7109375" style="253" bestFit="1" customWidth="1"/>
    <col min="11225" max="11225" width="12.5703125" style="253" customWidth="1"/>
    <col min="11226" max="11226" width="9.5703125" style="253" customWidth="1"/>
    <col min="11227" max="11227" width="11.85546875" style="253" bestFit="1" customWidth="1"/>
    <col min="11228" max="11228" width="27" style="253" customWidth="1"/>
    <col min="11229" max="11229" width="13.140625" style="253" bestFit="1" customWidth="1"/>
    <col min="11230" max="11230" width="4.5703125" style="253" bestFit="1" customWidth="1"/>
    <col min="11231" max="11231" width="12.140625" style="253" bestFit="1" customWidth="1"/>
    <col min="11232" max="11232" width="7.5703125" style="253" bestFit="1" customWidth="1"/>
    <col min="11233" max="11233" width="4.28515625" style="253" bestFit="1" customWidth="1"/>
    <col min="11234" max="11234" width="10.140625" style="253" bestFit="1" customWidth="1"/>
    <col min="11235" max="11235" width="6.5703125" style="253" bestFit="1" customWidth="1"/>
    <col min="11236" max="11236" width="5.28515625" style="253" customWidth="1"/>
    <col min="11237" max="11237" width="11.140625" style="253" bestFit="1" customWidth="1"/>
    <col min="11238" max="11238" width="7.5703125" style="253" bestFit="1" customWidth="1"/>
    <col min="11239" max="11239" width="5.28515625" style="253" customWidth="1"/>
    <col min="11240" max="11240" width="8.140625" style="253" customWidth="1"/>
    <col min="11241" max="11241" width="9.28515625" style="253" customWidth="1"/>
    <col min="11242" max="11242" width="5.5703125" style="253" customWidth="1"/>
    <col min="11243" max="11243" width="8" style="253" bestFit="1" customWidth="1"/>
    <col min="11244" max="11244" width="6.5703125" style="253" bestFit="1" customWidth="1"/>
    <col min="11245" max="11245" width="6.42578125" style="253" customWidth="1"/>
    <col min="11246" max="11246" width="9.85546875" style="253" customWidth="1"/>
    <col min="11247" max="11247" width="9.42578125" style="253" customWidth="1"/>
    <col min="11248" max="11248" width="5.5703125" style="253" customWidth="1"/>
    <col min="11249" max="11249" width="8" style="253" bestFit="1" customWidth="1"/>
    <col min="11250" max="11250" width="8.5703125" style="253" customWidth="1"/>
    <col min="11251" max="11251" width="5.7109375" style="253" customWidth="1"/>
    <col min="11252" max="11252" width="8.5703125" style="253" customWidth="1"/>
    <col min="11253" max="11253" width="8.5703125" style="253" bestFit="1" customWidth="1"/>
    <col min="11254" max="11254" width="5" style="253" customWidth="1"/>
    <col min="11255" max="11255" width="7.85546875" style="253" customWidth="1"/>
    <col min="11256" max="11256" width="6.5703125" style="253" bestFit="1" customWidth="1"/>
    <col min="11257" max="11257" width="5" style="253" customWidth="1"/>
    <col min="11258" max="11258" width="7.85546875" style="253" customWidth="1"/>
    <col min="11259" max="11259" width="6.5703125" style="253" bestFit="1" customWidth="1"/>
    <col min="11260" max="11260" width="5" style="253" customWidth="1"/>
    <col min="11261" max="11261" width="8.85546875" style="253" customWidth="1"/>
    <col min="11262" max="11262" width="8.42578125" style="253" customWidth="1"/>
    <col min="11263" max="11265" width="0" style="253" hidden="1" customWidth="1"/>
    <col min="11266" max="11266" width="8.5703125" style="253" bestFit="1" customWidth="1"/>
    <col min="11267" max="11476" width="9.140625" style="253"/>
    <col min="11477" max="11477" width="5.7109375" style="253" customWidth="1"/>
    <col min="11478" max="11478" width="39.7109375" style="253" customWidth="1"/>
    <col min="11479" max="11479" width="10.7109375" style="253" bestFit="1" customWidth="1"/>
    <col min="11480" max="11480" width="5.7109375" style="253" bestFit="1" customWidth="1"/>
    <col min="11481" max="11481" width="12.5703125" style="253" customWidth="1"/>
    <col min="11482" max="11482" width="9.5703125" style="253" customWidth="1"/>
    <col min="11483" max="11483" width="11.85546875" style="253" bestFit="1" customWidth="1"/>
    <col min="11484" max="11484" width="27" style="253" customWidth="1"/>
    <col min="11485" max="11485" width="13.140625" style="253" bestFit="1" customWidth="1"/>
    <col min="11486" max="11486" width="4.5703125" style="253" bestFit="1" customWidth="1"/>
    <col min="11487" max="11487" width="12.140625" style="253" bestFit="1" customWidth="1"/>
    <col min="11488" max="11488" width="7.5703125" style="253" bestFit="1" customWidth="1"/>
    <col min="11489" max="11489" width="4.28515625" style="253" bestFit="1" customWidth="1"/>
    <col min="11490" max="11490" width="10.140625" style="253" bestFit="1" customWidth="1"/>
    <col min="11491" max="11491" width="6.5703125" style="253" bestFit="1" customWidth="1"/>
    <col min="11492" max="11492" width="5.28515625" style="253" customWidth="1"/>
    <col min="11493" max="11493" width="11.140625" style="253" bestFit="1" customWidth="1"/>
    <col min="11494" max="11494" width="7.5703125" style="253" bestFit="1" customWidth="1"/>
    <col min="11495" max="11495" width="5.28515625" style="253" customWidth="1"/>
    <col min="11496" max="11496" width="8.140625" style="253" customWidth="1"/>
    <col min="11497" max="11497" width="9.28515625" style="253" customWidth="1"/>
    <col min="11498" max="11498" width="5.5703125" style="253" customWidth="1"/>
    <col min="11499" max="11499" width="8" style="253" bestFit="1" customWidth="1"/>
    <col min="11500" max="11500" width="6.5703125" style="253" bestFit="1" customWidth="1"/>
    <col min="11501" max="11501" width="6.42578125" style="253" customWidth="1"/>
    <col min="11502" max="11502" width="9.85546875" style="253" customWidth="1"/>
    <col min="11503" max="11503" width="9.42578125" style="253" customWidth="1"/>
    <col min="11504" max="11504" width="5.5703125" style="253" customWidth="1"/>
    <col min="11505" max="11505" width="8" style="253" bestFit="1" customWidth="1"/>
    <col min="11506" max="11506" width="8.5703125" style="253" customWidth="1"/>
    <col min="11507" max="11507" width="5.7109375" style="253" customWidth="1"/>
    <col min="11508" max="11508" width="8.5703125" style="253" customWidth="1"/>
    <col min="11509" max="11509" width="8.5703125" style="253" bestFit="1" customWidth="1"/>
    <col min="11510" max="11510" width="5" style="253" customWidth="1"/>
    <col min="11511" max="11511" width="7.85546875" style="253" customWidth="1"/>
    <col min="11512" max="11512" width="6.5703125" style="253" bestFit="1" customWidth="1"/>
    <col min="11513" max="11513" width="5" style="253" customWidth="1"/>
    <col min="11514" max="11514" width="7.85546875" style="253" customWidth="1"/>
    <col min="11515" max="11515" width="6.5703125" style="253" bestFit="1" customWidth="1"/>
    <col min="11516" max="11516" width="5" style="253" customWidth="1"/>
    <col min="11517" max="11517" width="8.85546875" style="253" customWidth="1"/>
    <col min="11518" max="11518" width="8.42578125" style="253" customWidth="1"/>
    <col min="11519" max="11521" width="0" style="253" hidden="1" customWidth="1"/>
    <col min="11522" max="11522" width="8.5703125" style="253" bestFit="1" customWidth="1"/>
    <col min="11523" max="11732" width="9.140625" style="253"/>
    <col min="11733" max="11733" width="5.7109375" style="253" customWidth="1"/>
    <col min="11734" max="11734" width="39.7109375" style="253" customWidth="1"/>
    <col min="11735" max="11735" width="10.7109375" style="253" bestFit="1" customWidth="1"/>
    <col min="11736" max="11736" width="5.7109375" style="253" bestFit="1" customWidth="1"/>
    <col min="11737" max="11737" width="12.5703125" style="253" customWidth="1"/>
    <col min="11738" max="11738" width="9.5703125" style="253" customWidth="1"/>
    <col min="11739" max="11739" width="11.85546875" style="253" bestFit="1" customWidth="1"/>
    <col min="11740" max="11740" width="27" style="253" customWidth="1"/>
    <col min="11741" max="11741" width="13.140625" style="253" bestFit="1" customWidth="1"/>
    <col min="11742" max="11742" width="4.5703125" style="253" bestFit="1" customWidth="1"/>
    <col min="11743" max="11743" width="12.140625" style="253" bestFit="1" customWidth="1"/>
    <col min="11744" max="11744" width="7.5703125" style="253" bestFit="1" customWidth="1"/>
    <col min="11745" max="11745" width="4.28515625" style="253" bestFit="1" customWidth="1"/>
    <col min="11746" max="11746" width="10.140625" style="253" bestFit="1" customWidth="1"/>
    <col min="11747" max="11747" width="6.5703125" style="253" bestFit="1" customWidth="1"/>
    <col min="11748" max="11748" width="5.28515625" style="253" customWidth="1"/>
    <col min="11749" max="11749" width="11.140625" style="253" bestFit="1" customWidth="1"/>
    <col min="11750" max="11750" width="7.5703125" style="253" bestFit="1" customWidth="1"/>
    <col min="11751" max="11751" width="5.28515625" style="253" customWidth="1"/>
    <col min="11752" max="11752" width="8.140625" style="253" customWidth="1"/>
    <col min="11753" max="11753" width="9.28515625" style="253" customWidth="1"/>
    <col min="11754" max="11754" width="5.5703125" style="253" customWidth="1"/>
    <col min="11755" max="11755" width="8" style="253" bestFit="1" customWidth="1"/>
    <col min="11756" max="11756" width="6.5703125" style="253" bestFit="1" customWidth="1"/>
    <col min="11757" max="11757" width="6.42578125" style="253" customWidth="1"/>
    <col min="11758" max="11758" width="9.85546875" style="253" customWidth="1"/>
    <col min="11759" max="11759" width="9.42578125" style="253" customWidth="1"/>
    <col min="11760" max="11760" width="5.5703125" style="253" customWidth="1"/>
    <col min="11761" max="11761" width="8" style="253" bestFit="1" customWidth="1"/>
    <col min="11762" max="11762" width="8.5703125" style="253" customWidth="1"/>
    <col min="11763" max="11763" width="5.7109375" style="253" customWidth="1"/>
    <col min="11764" max="11764" width="8.5703125" style="253" customWidth="1"/>
    <col min="11765" max="11765" width="8.5703125" style="253" bestFit="1" customWidth="1"/>
    <col min="11766" max="11766" width="5" style="253" customWidth="1"/>
    <col min="11767" max="11767" width="7.85546875" style="253" customWidth="1"/>
    <col min="11768" max="11768" width="6.5703125" style="253" bestFit="1" customWidth="1"/>
    <col min="11769" max="11769" width="5" style="253" customWidth="1"/>
    <col min="11770" max="11770" width="7.85546875" style="253" customWidth="1"/>
    <col min="11771" max="11771" width="6.5703125" style="253" bestFit="1" customWidth="1"/>
    <col min="11772" max="11772" width="5" style="253" customWidth="1"/>
    <col min="11773" max="11773" width="8.85546875" style="253" customWidth="1"/>
    <col min="11774" max="11774" width="8.42578125" style="253" customWidth="1"/>
    <col min="11775" max="11777" width="0" style="253" hidden="1" customWidth="1"/>
    <col min="11778" max="11778" width="8.5703125" style="253" bestFit="1" customWidth="1"/>
    <col min="11779" max="11988" width="9.140625" style="253"/>
    <col min="11989" max="11989" width="5.7109375" style="253" customWidth="1"/>
    <col min="11990" max="11990" width="39.7109375" style="253" customWidth="1"/>
    <col min="11991" max="11991" width="10.7109375" style="253" bestFit="1" customWidth="1"/>
    <col min="11992" max="11992" width="5.7109375" style="253" bestFit="1" customWidth="1"/>
    <col min="11993" max="11993" width="12.5703125" style="253" customWidth="1"/>
    <col min="11994" max="11994" width="9.5703125" style="253" customWidth="1"/>
    <col min="11995" max="11995" width="11.85546875" style="253" bestFit="1" customWidth="1"/>
    <col min="11996" max="11996" width="27" style="253" customWidth="1"/>
    <col min="11997" max="11997" width="13.140625" style="253" bestFit="1" customWidth="1"/>
    <col min="11998" max="11998" width="4.5703125" style="253" bestFit="1" customWidth="1"/>
    <col min="11999" max="11999" width="12.140625" style="253" bestFit="1" customWidth="1"/>
    <col min="12000" max="12000" width="7.5703125" style="253" bestFit="1" customWidth="1"/>
    <col min="12001" max="12001" width="4.28515625" style="253" bestFit="1" customWidth="1"/>
    <col min="12002" max="12002" width="10.140625" style="253" bestFit="1" customWidth="1"/>
    <col min="12003" max="12003" width="6.5703125" style="253" bestFit="1" customWidth="1"/>
    <col min="12004" max="12004" width="5.28515625" style="253" customWidth="1"/>
    <col min="12005" max="12005" width="11.140625" style="253" bestFit="1" customWidth="1"/>
    <col min="12006" max="12006" width="7.5703125" style="253" bestFit="1" customWidth="1"/>
    <col min="12007" max="12007" width="5.28515625" style="253" customWidth="1"/>
    <col min="12008" max="12008" width="8.140625" style="253" customWidth="1"/>
    <col min="12009" max="12009" width="9.28515625" style="253" customWidth="1"/>
    <col min="12010" max="12010" width="5.5703125" style="253" customWidth="1"/>
    <col min="12011" max="12011" width="8" style="253" bestFit="1" customWidth="1"/>
    <col min="12012" max="12012" width="6.5703125" style="253" bestFit="1" customWidth="1"/>
    <col min="12013" max="12013" width="6.42578125" style="253" customWidth="1"/>
    <col min="12014" max="12014" width="9.85546875" style="253" customWidth="1"/>
    <col min="12015" max="12015" width="9.42578125" style="253" customWidth="1"/>
    <col min="12016" max="12016" width="5.5703125" style="253" customWidth="1"/>
    <col min="12017" max="12017" width="8" style="253" bestFit="1" customWidth="1"/>
    <col min="12018" max="12018" width="8.5703125" style="253" customWidth="1"/>
    <col min="12019" max="12019" width="5.7109375" style="253" customWidth="1"/>
    <col min="12020" max="12020" width="8.5703125" style="253" customWidth="1"/>
    <col min="12021" max="12021" width="8.5703125" style="253" bestFit="1" customWidth="1"/>
    <col min="12022" max="12022" width="5" style="253" customWidth="1"/>
    <col min="12023" max="12023" width="7.85546875" style="253" customWidth="1"/>
    <col min="12024" max="12024" width="6.5703125" style="253" bestFit="1" customWidth="1"/>
    <col min="12025" max="12025" width="5" style="253" customWidth="1"/>
    <col min="12026" max="12026" width="7.85546875" style="253" customWidth="1"/>
    <col min="12027" max="12027" width="6.5703125" style="253" bestFit="1" customWidth="1"/>
    <col min="12028" max="12028" width="5" style="253" customWidth="1"/>
    <col min="12029" max="12029" width="8.85546875" style="253" customWidth="1"/>
    <col min="12030" max="12030" width="8.42578125" style="253" customWidth="1"/>
    <col min="12031" max="12033" width="0" style="253" hidden="1" customWidth="1"/>
    <col min="12034" max="12034" width="8.5703125" style="253" bestFit="1" customWidth="1"/>
    <col min="12035" max="12244" width="9.140625" style="253"/>
    <col min="12245" max="12245" width="5.7109375" style="253" customWidth="1"/>
    <col min="12246" max="12246" width="39.7109375" style="253" customWidth="1"/>
    <col min="12247" max="12247" width="10.7109375" style="253" bestFit="1" customWidth="1"/>
    <col min="12248" max="12248" width="5.7109375" style="253" bestFit="1" customWidth="1"/>
    <col min="12249" max="12249" width="12.5703125" style="253" customWidth="1"/>
    <col min="12250" max="12250" width="9.5703125" style="253" customWidth="1"/>
    <col min="12251" max="12251" width="11.85546875" style="253" bestFit="1" customWidth="1"/>
    <col min="12252" max="12252" width="27" style="253" customWidth="1"/>
    <col min="12253" max="12253" width="13.140625" style="253" bestFit="1" customWidth="1"/>
    <col min="12254" max="12254" width="4.5703125" style="253" bestFit="1" customWidth="1"/>
    <col min="12255" max="12255" width="12.140625" style="253" bestFit="1" customWidth="1"/>
    <col min="12256" max="12256" width="7.5703125" style="253" bestFit="1" customWidth="1"/>
    <col min="12257" max="12257" width="4.28515625" style="253" bestFit="1" customWidth="1"/>
    <col min="12258" max="12258" width="10.140625" style="253" bestFit="1" customWidth="1"/>
    <col min="12259" max="12259" width="6.5703125" style="253" bestFit="1" customWidth="1"/>
    <col min="12260" max="12260" width="5.28515625" style="253" customWidth="1"/>
    <col min="12261" max="12261" width="11.140625" style="253" bestFit="1" customWidth="1"/>
    <col min="12262" max="12262" width="7.5703125" style="253" bestFit="1" customWidth="1"/>
    <col min="12263" max="12263" width="5.28515625" style="253" customWidth="1"/>
    <col min="12264" max="12264" width="8.140625" style="253" customWidth="1"/>
    <col min="12265" max="12265" width="9.28515625" style="253" customWidth="1"/>
    <col min="12266" max="12266" width="5.5703125" style="253" customWidth="1"/>
    <col min="12267" max="12267" width="8" style="253" bestFit="1" customWidth="1"/>
    <col min="12268" max="12268" width="6.5703125" style="253" bestFit="1" customWidth="1"/>
    <col min="12269" max="12269" width="6.42578125" style="253" customWidth="1"/>
    <col min="12270" max="12270" width="9.85546875" style="253" customWidth="1"/>
    <col min="12271" max="12271" width="9.42578125" style="253" customWidth="1"/>
    <col min="12272" max="12272" width="5.5703125" style="253" customWidth="1"/>
    <col min="12273" max="12273" width="8" style="253" bestFit="1" customWidth="1"/>
    <col min="12274" max="12274" width="8.5703125" style="253" customWidth="1"/>
    <col min="12275" max="12275" width="5.7109375" style="253" customWidth="1"/>
    <col min="12276" max="12276" width="8.5703125" style="253" customWidth="1"/>
    <col min="12277" max="12277" width="8.5703125" style="253" bestFit="1" customWidth="1"/>
    <col min="12278" max="12278" width="5" style="253" customWidth="1"/>
    <col min="12279" max="12279" width="7.85546875" style="253" customWidth="1"/>
    <col min="12280" max="12280" width="6.5703125" style="253" bestFit="1" customWidth="1"/>
    <col min="12281" max="12281" width="5" style="253" customWidth="1"/>
    <col min="12282" max="12282" width="7.85546875" style="253" customWidth="1"/>
    <col min="12283" max="12283" width="6.5703125" style="253" bestFit="1" customWidth="1"/>
    <col min="12284" max="12284" width="5" style="253" customWidth="1"/>
    <col min="12285" max="12285" width="8.85546875" style="253" customWidth="1"/>
    <col min="12286" max="12286" width="8.42578125" style="253" customWidth="1"/>
    <col min="12287" max="12289" width="0" style="253" hidden="1" customWidth="1"/>
    <col min="12290" max="12290" width="8.5703125" style="253" bestFit="1" customWidth="1"/>
    <col min="12291" max="12500" width="9.140625" style="253"/>
    <col min="12501" max="12501" width="5.7109375" style="253" customWidth="1"/>
    <col min="12502" max="12502" width="39.7109375" style="253" customWidth="1"/>
    <col min="12503" max="12503" width="10.7109375" style="253" bestFit="1" customWidth="1"/>
    <col min="12504" max="12504" width="5.7109375" style="253" bestFit="1" customWidth="1"/>
    <col min="12505" max="12505" width="12.5703125" style="253" customWidth="1"/>
    <col min="12506" max="12506" width="9.5703125" style="253" customWidth="1"/>
    <col min="12507" max="12507" width="11.85546875" style="253" bestFit="1" customWidth="1"/>
    <col min="12508" max="12508" width="27" style="253" customWidth="1"/>
    <col min="12509" max="12509" width="13.140625" style="253" bestFit="1" customWidth="1"/>
    <col min="12510" max="12510" width="4.5703125" style="253" bestFit="1" customWidth="1"/>
    <col min="12511" max="12511" width="12.140625" style="253" bestFit="1" customWidth="1"/>
    <col min="12512" max="12512" width="7.5703125" style="253" bestFit="1" customWidth="1"/>
    <col min="12513" max="12513" width="4.28515625" style="253" bestFit="1" customWidth="1"/>
    <col min="12514" max="12514" width="10.140625" style="253" bestFit="1" customWidth="1"/>
    <col min="12515" max="12515" width="6.5703125" style="253" bestFit="1" customWidth="1"/>
    <col min="12516" max="12516" width="5.28515625" style="253" customWidth="1"/>
    <col min="12517" max="12517" width="11.140625" style="253" bestFit="1" customWidth="1"/>
    <col min="12518" max="12518" width="7.5703125" style="253" bestFit="1" customWidth="1"/>
    <col min="12519" max="12519" width="5.28515625" style="253" customWidth="1"/>
    <col min="12520" max="12520" width="8.140625" style="253" customWidth="1"/>
    <col min="12521" max="12521" width="9.28515625" style="253" customWidth="1"/>
    <col min="12522" max="12522" width="5.5703125" style="253" customWidth="1"/>
    <col min="12523" max="12523" width="8" style="253" bestFit="1" customWidth="1"/>
    <col min="12524" max="12524" width="6.5703125" style="253" bestFit="1" customWidth="1"/>
    <col min="12525" max="12525" width="6.42578125" style="253" customWidth="1"/>
    <col min="12526" max="12526" width="9.85546875" style="253" customWidth="1"/>
    <col min="12527" max="12527" width="9.42578125" style="253" customWidth="1"/>
    <col min="12528" max="12528" width="5.5703125" style="253" customWidth="1"/>
    <col min="12529" max="12529" width="8" style="253" bestFit="1" customWidth="1"/>
    <col min="12530" max="12530" width="8.5703125" style="253" customWidth="1"/>
    <col min="12531" max="12531" width="5.7109375" style="253" customWidth="1"/>
    <col min="12532" max="12532" width="8.5703125" style="253" customWidth="1"/>
    <col min="12533" max="12533" width="8.5703125" style="253" bestFit="1" customWidth="1"/>
    <col min="12534" max="12534" width="5" style="253" customWidth="1"/>
    <col min="12535" max="12535" width="7.85546875" style="253" customWidth="1"/>
    <col min="12536" max="12536" width="6.5703125" style="253" bestFit="1" customWidth="1"/>
    <col min="12537" max="12537" width="5" style="253" customWidth="1"/>
    <col min="12538" max="12538" width="7.85546875" style="253" customWidth="1"/>
    <col min="12539" max="12539" width="6.5703125" style="253" bestFit="1" customWidth="1"/>
    <col min="12540" max="12540" width="5" style="253" customWidth="1"/>
    <col min="12541" max="12541" width="8.85546875" style="253" customWidth="1"/>
    <col min="12542" max="12542" width="8.42578125" style="253" customWidth="1"/>
    <col min="12543" max="12545" width="0" style="253" hidden="1" customWidth="1"/>
    <col min="12546" max="12546" width="8.5703125" style="253" bestFit="1" customWidth="1"/>
    <col min="12547" max="12756" width="9.140625" style="253"/>
    <col min="12757" max="12757" width="5.7109375" style="253" customWidth="1"/>
    <col min="12758" max="12758" width="39.7109375" style="253" customWidth="1"/>
    <col min="12759" max="12759" width="10.7109375" style="253" bestFit="1" customWidth="1"/>
    <col min="12760" max="12760" width="5.7109375" style="253" bestFit="1" customWidth="1"/>
    <col min="12761" max="12761" width="12.5703125" style="253" customWidth="1"/>
    <col min="12762" max="12762" width="9.5703125" style="253" customWidth="1"/>
    <col min="12763" max="12763" width="11.85546875" style="253" bestFit="1" customWidth="1"/>
    <col min="12764" max="12764" width="27" style="253" customWidth="1"/>
    <col min="12765" max="12765" width="13.140625" style="253" bestFit="1" customWidth="1"/>
    <col min="12766" max="12766" width="4.5703125" style="253" bestFit="1" customWidth="1"/>
    <col min="12767" max="12767" width="12.140625" style="253" bestFit="1" customWidth="1"/>
    <col min="12768" max="12768" width="7.5703125" style="253" bestFit="1" customWidth="1"/>
    <col min="12769" max="12769" width="4.28515625" style="253" bestFit="1" customWidth="1"/>
    <col min="12770" max="12770" width="10.140625" style="253" bestFit="1" customWidth="1"/>
    <col min="12771" max="12771" width="6.5703125" style="253" bestFit="1" customWidth="1"/>
    <col min="12772" max="12772" width="5.28515625" style="253" customWidth="1"/>
    <col min="12773" max="12773" width="11.140625" style="253" bestFit="1" customWidth="1"/>
    <col min="12774" max="12774" width="7.5703125" style="253" bestFit="1" customWidth="1"/>
    <col min="12775" max="12775" width="5.28515625" style="253" customWidth="1"/>
    <col min="12776" max="12776" width="8.140625" style="253" customWidth="1"/>
    <col min="12777" max="12777" width="9.28515625" style="253" customWidth="1"/>
    <col min="12778" max="12778" width="5.5703125" style="253" customWidth="1"/>
    <col min="12779" max="12779" width="8" style="253" bestFit="1" customWidth="1"/>
    <col min="12780" max="12780" width="6.5703125" style="253" bestFit="1" customWidth="1"/>
    <col min="12781" max="12781" width="6.42578125" style="253" customWidth="1"/>
    <col min="12782" max="12782" width="9.85546875" style="253" customWidth="1"/>
    <col min="12783" max="12783" width="9.42578125" style="253" customWidth="1"/>
    <col min="12784" max="12784" width="5.5703125" style="253" customWidth="1"/>
    <col min="12785" max="12785" width="8" style="253" bestFit="1" customWidth="1"/>
    <col min="12786" max="12786" width="8.5703125" style="253" customWidth="1"/>
    <col min="12787" max="12787" width="5.7109375" style="253" customWidth="1"/>
    <col min="12788" max="12788" width="8.5703125" style="253" customWidth="1"/>
    <col min="12789" max="12789" width="8.5703125" style="253" bestFit="1" customWidth="1"/>
    <col min="12790" max="12790" width="5" style="253" customWidth="1"/>
    <col min="12791" max="12791" width="7.85546875" style="253" customWidth="1"/>
    <col min="12792" max="12792" width="6.5703125" style="253" bestFit="1" customWidth="1"/>
    <col min="12793" max="12793" width="5" style="253" customWidth="1"/>
    <col min="12794" max="12794" width="7.85546875" style="253" customWidth="1"/>
    <col min="12795" max="12795" width="6.5703125" style="253" bestFit="1" customWidth="1"/>
    <col min="12796" max="12796" width="5" style="253" customWidth="1"/>
    <col min="12797" max="12797" width="8.85546875" style="253" customWidth="1"/>
    <col min="12798" max="12798" width="8.42578125" style="253" customWidth="1"/>
    <col min="12799" max="12801" width="0" style="253" hidden="1" customWidth="1"/>
    <col min="12802" max="12802" width="8.5703125" style="253" bestFit="1" customWidth="1"/>
    <col min="12803" max="13012" width="9.140625" style="253"/>
    <col min="13013" max="13013" width="5.7109375" style="253" customWidth="1"/>
    <col min="13014" max="13014" width="39.7109375" style="253" customWidth="1"/>
    <col min="13015" max="13015" width="10.7109375" style="253" bestFit="1" customWidth="1"/>
    <col min="13016" max="13016" width="5.7109375" style="253" bestFit="1" customWidth="1"/>
    <col min="13017" max="13017" width="12.5703125" style="253" customWidth="1"/>
    <col min="13018" max="13018" width="9.5703125" style="253" customWidth="1"/>
    <col min="13019" max="13019" width="11.85546875" style="253" bestFit="1" customWidth="1"/>
    <col min="13020" max="13020" width="27" style="253" customWidth="1"/>
    <col min="13021" max="13021" width="13.140625" style="253" bestFit="1" customWidth="1"/>
    <col min="13022" max="13022" width="4.5703125" style="253" bestFit="1" customWidth="1"/>
    <col min="13023" max="13023" width="12.140625" style="253" bestFit="1" customWidth="1"/>
    <col min="13024" max="13024" width="7.5703125" style="253" bestFit="1" customWidth="1"/>
    <col min="13025" max="13025" width="4.28515625" style="253" bestFit="1" customWidth="1"/>
    <col min="13026" max="13026" width="10.140625" style="253" bestFit="1" customWidth="1"/>
    <col min="13027" max="13027" width="6.5703125" style="253" bestFit="1" customWidth="1"/>
    <col min="13028" max="13028" width="5.28515625" style="253" customWidth="1"/>
    <col min="13029" max="13029" width="11.140625" style="253" bestFit="1" customWidth="1"/>
    <col min="13030" max="13030" width="7.5703125" style="253" bestFit="1" customWidth="1"/>
    <col min="13031" max="13031" width="5.28515625" style="253" customWidth="1"/>
    <col min="13032" max="13032" width="8.140625" style="253" customWidth="1"/>
    <col min="13033" max="13033" width="9.28515625" style="253" customWidth="1"/>
    <col min="13034" max="13034" width="5.5703125" style="253" customWidth="1"/>
    <col min="13035" max="13035" width="8" style="253" bestFit="1" customWidth="1"/>
    <col min="13036" max="13036" width="6.5703125" style="253" bestFit="1" customWidth="1"/>
    <col min="13037" max="13037" width="6.42578125" style="253" customWidth="1"/>
    <col min="13038" max="13038" width="9.85546875" style="253" customWidth="1"/>
    <col min="13039" max="13039" width="9.42578125" style="253" customWidth="1"/>
    <col min="13040" max="13040" width="5.5703125" style="253" customWidth="1"/>
    <col min="13041" max="13041" width="8" style="253" bestFit="1" customWidth="1"/>
    <col min="13042" max="13042" width="8.5703125" style="253" customWidth="1"/>
    <col min="13043" max="13043" width="5.7109375" style="253" customWidth="1"/>
    <col min="13044" max="13044" width="8.5703125" style="253" customWidth="1"/>
    <col min="13045" max="13045" width="8.5703125" style="253" bestFit="1" customWidth="1"/>
    <col min="13046" max="13046" width="5" style="253" customWidth="1"/>
    <col min="13047" max="13047" width="7.85546875" style="253" customWidth="1"/>
    <col min="13048" max="13048" width="6.5703125" style="253" bestFit="1" customWidth="1"/>
    <col min="13049" max="13049" width="5" style="253" customWidth="1"/>
    <col min="13050" max="13050" width="7.85546875" style="253" customWidth="1"/>
    <col min="13051" max="13051" width="6.5703125" style="253" bestFit="1" customWidth="1"/>
    <col min="13052" max="13052" width="5" style="253" customWidth="1"/>
    <col min="13053" max="13053" width="8.85546875" style="253" customWidth="1"/>
    <col min="13054" max="13054" width="8.42578125" style="253" customWidth="1"/>
    <col min="13055" max="13057" width="0" style="253" hidden="1" customWidth="1"/>
    <col min="13058" max="13058" width="8.5703125" style="253" bestFit="1" customWidth="1"/>
    <col min="13059" max="13268" width="9.140625" style="253"/>
    <col min="13269" max="13269" width="5.7109375" style="253" customWidth="1"/>
    <col min="13270" max="13270" width="39.7109375" style="253" customWidth="1"/>
    <col min="13271" max="13271" width="10.7109375" style="253" bestFit="1" customWidth="1"/>
    <col min="13272" max="13272" width="5.7109375" style="253" bestFit="1" customWidth="1"/>
    <col min="13273" max="13273" width="12.5703125" style="253" customWidth="1"/>
    <col min="13274" max="13274" width="9.5703125" style="253" customWidth="1"/>
    <col min="13275" max="13275" width="11.85546875" style="253" bestFit="1" customWidth="1"/>
    <col min="13276" max="13276" width="27" style="253" customWidth="1"/>
    <col min="13277" max="13277" width="13.140625" style="253" bestFit="1" customWidth="1"/>
    <col min="13278" max="13278" width="4.5703125" style="253" bestFit="1" customWidth="1"/>
    <col min="13279" max="13279" width="12.140625" style="253" bestFit="1" customWidth="1"/>
    <col min="13280" max="13280" width="7.5703125" style="253" bestFit="1" customWidth="1"/>
    <col min="13281" max="13281" width="4.28515625" style="253" bestFit="1" customWidth="1"/>
    <col min="13282" max="13282" width="10.140625" style="253" bestFit="1" customWidth="1"/>
    <col min="13283" max="13283" width="6.5703125" style="253" bestFit="1" customWidth="1"/>
    <col min="13284" max="13284" width="5.28515625" style="253" customWidth="1"/>
    <col min="13285" max="13285" width="11.140625" style="253" bestFit="1" customWidth="1"/>
    <col min="13286" max="13286" width="7.5703125" style="253" bestFit="1" customWidth="1"/>
    <col min="13287" max="13287" width="5.28515625" style="253" customWidth="1"/>
    <col min="13288" max="13288" width="8.140625" style="253" customWidth="1"/>
    <col min="13289" max="13289" width="9.28515625" style="253" customWidth="1"/>
    <col min="13290" max="13290" width="5.5703125" style="253" customWidth="1"/>
    <col min="13291" max="13291" width="8" style="253" bestFit="1" customWidth="1"/>
    <col min="13292" max="13292" width="6.5703125" style="253" bestFit="1" customWidth="1"/>
    <col min="13293" max="13293" width="6.42578125" style="253" customWidth="1"/>
    <col min="13294" max="13294" width="9.85546875" style="253" customWidth="1"/>
    <col min="13295" max="13295" width="9.42578125" style="253" customWidth="1"/>
    <col min="13296" max="13296" width="5.5703125" style="253" customWidth="1"/>
    <col min="13297" max="13297" width="8" style="253" bestFit="1" customWidth="1"/>
    <col min="13298" max="13298" width="8.5703125" style="253" customWidth="1"/>
    <col min="13299" max="13299" width="5.7109375" style="253" customWidth="1"/>
    <col min="13300" max="13300" width="8.5703125" style="253" customWidth="1"/>
    <col min="13301" max="13301" width="8.5703125" style="253" bestFit="1" customWidth="1"/>
    <col min="13302" max="13302" width="5" style="253" customWidth="1"/>
    <col min="13303" max="13303" width="7.85546875" style="253" customWidth="1"/>
    <col min="13304" max="13304" width="6.5703125" style="253" bestFit="1" customWidth="1"/>
    <col min="13305" max="13305" width="5" style="253" customWidth="1"/>
    <col min="13306" max="13306" width="7.85546875" style="253" customWidth="1"/>
    <col min="13307" max="13307" width="6.5703125" style="253" bestFit="1" customWidth="1"/>
    <col min="13308" max="13308" width="5" style="253" customWidth="1"/>
    <col min="13309" max="13309" width="8.85546875" style="253" customWidth="1"/>
    <col min="13310" max="13310" width="8.42578125" style="253" customWidth="1"/>
    <col min="13311" max="13313" width="0" style="253" hidden="1" customWidth="1"/>
    <col min="13314" max="13314" width="8.5703125" style="253" bestFit="1" customWidth="1"/>
    <col min="13315" max="13524" width="9.140625" style="253"/>
    <col min="13525" max="13525" width="5.7109375" style="253" customWidth="1"/>
    <col min="13526" max="13526" width="39.7109375" style="253" customWidth="1"/>
    <col min="13527" max="13527" width="10.7109375" style="253" bestFit="1" customWidth="1"/>
    <col min="13528" max="13528" width="5.7109375" style="253" bestFit="1" customWidth="1"/>
    <col min="13529" max="13529" width="12.5703125" style="253" customWidth="1"/>
    <col min="13530" max="13530" width="9.5703125" style="253" customWidth="1"/>
    <col min="13531" max="13531" width="11.85546875" style="253" bestFit="1" customWidth="1"/>
    <col min="13532" max="13532" width="27" style="253" customWidth="1"/>
    <col min="13533" max="13533" width="13.140625" style="253" bestFit="1" customWidth="1"/>
    <col min="13534" max="13534" width="4.5703125" style="253" bestFit="1" customWidth="1"/>
    <col min="13535" max="13535" width="12.140625" style="253" bestFit="1" customWidth="1"/>
    <col min="13536" max="13536" width="7.5703125" style="253" bestFit="1" customWidth="1"/>
    <col min="13537" max="13537" width="4.28515625" style="253" bestFit="1" customWidth="1"/>
    <col min="13538" max="13538" width="10.140625" style="253" bestFit="1" customWidth="1"/>
    <col min="13539" max="13539" width="6.5703125" style="253" bestFit="1" customWidth="1"/>
    <col min="13540" max="13540" width="5.28515625" style="253" customWidth="1"/>
    <col min="13541" max="13541" width="11.140625" style="253" bestFit="1" customWidth="1"/>
    <col min="13542" max="13542" width="7.5703125" style="253" bestFit="1" customWidth="1"/>
    <col min="13543" max="13543" width="5.28515625" style="253" customWidth="1"/>
    <col min="13544" max="13544" width="8.140625" style="253" customWidth="1"/>
    <col min="13545" max="13545" width="9.28515625" style="253" customWidth="1"/>
    <col min="13546" max="13546" width="5.5703125" style="253" customWidth="1"/>
    <col min="13547" max="13547" width="8" style="253" bestFit="1" customWidth="1"/>
    <col min="13548" max="13548" width="6.5703125" style="253" bestFit="1" customWidth="1"/>
    <col min="13549" max="13549" width="6.42578125" style="253" customWidth="1"/>
    <col min="13550" max="13550" width="9.85546875" style="253" customWidth="1"/>
    <col min="13551" max="13551" width="9.42578125" style="253" customWidth="1"/>
    <col min="13552" max="13552" width="5.5703125" style="253" customWidth="1"/>
    <col min="13553" max="13553" width="8" style="253" bestFit="1" customWidth="1"/>
    <col min="13554" max="13554" width="8.5703125" style="253" customWidth="1"/>
    <col min="13555" max="13555" width="5.7109375" style="253" customWidth="1"/>
    <col min="13556" max="13556" width="8.5703125" style="253" customWidth="1"/>
    <col min="13557" max="13557" width="8.5703125" style="253" bestFit="1" customWidth="1"/>
    <col min="13558" max="13558" width="5" style="253" customWidth="1"/>
    <col min="13559" max="13559" width="7.85546875" style="253" customWidth="1"/>
    <col min="13560" max="13560" width="6.5703125" style="253" bestFit="1" customWidth="1"/>
    <col min="13561" max="13561" width="5" style="253" customWidth="1"/>
    <col min="13562" max="13562" width="7.85546875" style="253" customWidth="1"/>
    <col min="13563" max="13563" width="6.5703125" style="253" bestFit="1" customWidth="1"/>
    <col min="13564" max="13564" width="5" style="253" customWidth="1"/>
    <col min="13565" max="13565" width="8.85546875" style="253" customWidth="1"/>
    <col min="13566" max="13566" width="8.42578125" style="253" customWidth="1"/>
    <col min="13567" max="13569" width="0" style="253" hidden="1" customWidth="1"/>
    <col min="13570" max="13570" width="8.5703125" style="253" bestFit="1" customWidth="1"/>
    <col min="13571" max="13780" width="9.140625" style="253"/>
    <col min="13781" max="13781" width="5.7109375" style="253" customWidth="1"/>
    <col min="13782" max="13782" width="39.7109375" style="253" customWidth="1"/>
    <col min="13783" max="13783" width="10.7109375" style="253" bestFit="1" customWidth="1"/>
    <col min="13784" max="13784" width="5.7109375" style="253" bestFit="1" customWidth="1"/>
    <col min="13785" max="13785" width="12.5703125" style="253" customWidth="1"/>
    <col min="13786" max="13786" width="9.5703125" style="253" customWidth="1"/>
    <col min="13787" max="13787" width="11.85546875" style="253" bestFit="1" customWidth="1"/>
    <col min="13788" max="13788" width="27" style="253" customWidth="1"/>
    <col min="13789" max="13789" width="13.140625" style="253" bestFit="1" customWidth="1"/>
    <col min="13790" max="13790" width="4.5703125" style="253" bestFit="1" customWidth="1"/>
    <col min="13791" max="13791" width="12.140625" style="253" bestFit="1" customWidth="1"/>
    <col min="13792" max="13792" width="7.5703125" style="253" bestFit="1" customWidth="1"/>
    <col min="13793" max="13793" width="4.28515625" style="253" bestFit="1" customWidth="1"/>
    <col min="13794" max="13794" width="10.140625" style="253" bestFit="1" customWidth="1"/>
    <col min="13795" max="13795" width="6.5703125" style="253" bestFit="1" customWidth="1"/>
    <col min="13796" max="13796" width="5.28515625" style="253" customWidth="1"/>
    <col min="13797" max="13797" width="11.140625" style="253" bestFit="1" customWidth="1"/>
    <col min="13798" max="13798" width="7.5703125" style="253" bestFit="1" customWidth="1"/>
    <col min="13799" max="13799" width="5.28515625" style="253" customWidth="1"/>
    <col min="13800" max="13800" width="8.140625" style="253" customWidth="1"/>
    <col min="13801" max="13801" width="9.28515625" style="253" customWidth="1"/>
    <col min="13802" max="13802" width="5.5703125" style="253" customWidth="1"/>
    <col min="13803" max="13803" width="8" style="253" bestFit="1" customWidth="1"/>
    <col min="13804" max="13804" width="6.5703125" style="253" bestFit="1" customWidth="1"/>
    <col min="13805" max="13805" width="6.42578125" style="253" customWidth="1"/>
    <col min="13806" max="13806" width="9.85546875" style="253" customWidth="1"/>
    <col min="13807" max="13807" width="9.42578125" style="253" customWidth="1"/>
    <col min="13808" max="13808" width="5.5703125" style="253" customWidth="1"/>
    <col min="13809" max="13809" width="8" style="253" bestFit="1" customWidth="1"/>
    <col min="13810" max="13810" width="8.5703125" style="253" customWidth="1"/>
    <col min="13811" max="13811" width="5.7109375" style="253" customWidth="1"/>
    <col min="13812" max="13812" width="8.5703125" style="253" customWidth="1"/>
    <col min="13813" max="13813" width="8.5703125" style="253" bestFit="1" customWidth="1"/>
    <col min="13814" max="13814" width="5" style="253" customWidth="1"/>
    <col min="13815" max="13815" width="7.85546875" style="253" customWidth="1"/>
    <col min="13816" max="13816" width="6.5703125" style="253" bestFit="1" customWidth="1"/>
    <col min="13817" max="13817" width="5" style="253" customWidth="1"/>
    <col min="13818" max="13818" width="7.85546875" style="253" customWidth="1"/>
    <col min="13819" max="13819" width="6.5703125" style="253" bestFit="1" customWidth="1"/>
    <col min="13820" max="13820" width="5" style="253" customWidth="1"/>
    <col min="13821" max="13821" width="8.85546875" style="253" customWidth="1"/>
    <col min="13822" max="13822" width="8.42578125" style="253" customWidth="1"/>
    <col min="13823" max="13825" width="0" style="253" hidden="1" customWidth="1"/>
    <col min="13826" max="13826" width="8.5703125" style="253" bestFit="1" customWidth="1"/>
    <col min="13827" max="14036" width="9.140625" style="253"/>
    <col min="14037" max="14037" width="5.7109375" style="253" customWidth="1"/>
    <col min="14038" max="14038" width="39.7109375" style="253" customWidth="1"/>
    <col min="14039" max="14039" width="10.7109375" style="253" bestFit="1" customWidth="1"/>
    <col min="14040" max="14040" width="5.7109375" style="253" bestFit="1" customWidth="1"/>
    <col min="14041" max="14041" width="12.5703125" style="253" customWidth="1"/>
    <col min="14042" max="14042" width="9.5703125" style="253" customWidth="1"/>
    <col min="14043" max="14043" width="11.85546875" style="253" bestFit="1" customWidth="1"/>
    <col min="14044" max="14044" width="27" style="253" customWidth="1"/>
    <col min="14045" max="14045" width="13.140625" style="253" bestFit="1" customWidth="1"/>
    <col min="14046" max="14046" width="4.5703125" style="253" bestFit="1" customWidth="1"/>
    <col min="14047" max="14047" width="12.140625" style="253" bestFit="1" customWidth="1"/>
    <col min="14048" max="14048" width="7.5703125" style="253" bestFit="1" customWidth="1"/>
    <col min="14049" max="14049" width="4.28515625" style="253" bestFit="1" customWidth="1"/>
    <col min="14050" max="14050" width="10.140625" style="253" bestFit="1" customWidth="1"/>
    <col min="14051" max="14051" width="6.5703125" style="253" bestFit="1" customWidth="1"/>
    <col min="14052" max="14052" width="5.28515625" style="253" customWidth="1"/>
    <col min="14053" max="14053" width="11.140625" style="253" bestFit="1" customWidth="1"/>
    <col min="14054" max="14054" width="7.5703125" style="253" bestFit="1" customWidth="1"/>
    <col min="14055" max="14055" width="5.28515625" style="253" customWidth="1"/>
    <col min="14056" max="14056" width="8.140625" style="253" customWidth="1"/>
    <col min="14057" max="14057" width="9.28515625" style="253" customWidth="1"/>
    <col min="14058" max="14058" width="5.5703125" style="253" customWidth="1"/>
    <col min="14059" max="14059" width="8" style="253" bestFit="1" customWidth="1"/>
    <col min="14060" max="14060" width="6.5703125" style="253" bestFit="1" customWidth="1"/>
    <col min="14061" max="14061" width="6.42578125" style="253" customWidth="1"/>
    <col min="14062" max="14062" width="9.85546875" style="253" customWidth="1"/>
    <col min="14063" max="14063" width="9.42578125" style="253" customWidth="1"/>
    <col min="14064" max="14064" width="5.5703125" style="253" customWidth="1"/>
    <col min="14065" max="14065" width="8" style="253" bestFit="1" customWidth="1"/>
    <col min="14066" max="14066" width="8.5703125" style="253" customWidth="1"/>
    <col min="14067" max="14067" width="5.7109375" style="253" customWidth="1"/>
    <col min="14068" max="14068" width="8.5703125" style="253" customWidth="1"/>
    <col min="14069" max="14069" width="8.5703125" style="253" bestFit="1" customWidth="1"/>
    <col min="14070" max="14070" width="5" style="253" customWidth="1"/>
    <col min="14071" max="14071" width="7.85546875" style="253" customWidth="1"/>
    <col min="14072" max="14072" width="6.5703125" style="253" bestFit="1" customWidth="1"/>
    <col min="14073" max="14073" width="5" style="253" customWidth="1"/>
    <col min="14074" max="14074" width="7.85546875" style="253" customWidth="1"/>
    <col min="14075" max="14075" width="6.5703125" style="253" bestFit="1" customWidth="1"/>
    <col min="14076" max="14076" width="5" style="253" customWidth="1"/>
    <col min="14077" max="14077" width="8.85546875" style="253" customWidth="1"/>
    <col min="14078" max="14078" width="8.42578125" style="253" customWidth="1"/>
    <col min="14079" max="14081" width="0" style="253" hidden="1" customWidth="1"/>
    <col min="14082" max="14082" width="8.5703125" style="253" bestFit="1" customWidth="1"/>
    <col min="14083" max="14292" width="9.140625" style="253"/>
    <col min="14293" max="14293" width="5.7109375" style="253" customWidth="1"/>
    <col min="14294" max="14294" width="39.7109375" style="253" customWidth="1"/>
    <col min="14295" max="14295" width="10.7109375" style="253" bestFit="1" customWidth="1"/>
    <col min="14296" max="14296" width="5.7109375" style="253" bestFit="1" customWidth="1"/>
    <col min="14297" max="14297" width="12.5703125" style="253" customWidth="1"/>
    <col min="14298" max="14298" width="9.5703125" style="253" customWidth="1"/>
    <col min="14299" max="14299" width="11.85546875" style="253" bestFit="1" customWidth="1"/>
    <col min="14300" max="14300" width="27" style="253" customWidth="1"/>
    <col min="14301" max="14301" width="13.140625" style="253" bestFit="1" customWidth="1"/>
    <col min="14302" max="14302" width="4.5703125" style="253" bestFit="1" customWidth="1"/>
    <col min="14303" max="14303" width="12.140625" style="253" bestFit="1" customWidth="1"/>
    <col min="14304" max="14304" width="7.5703125" style="253" bestFit="1" customWidth="1"/>
    <col min="14305" max="14305" width="4.28515625" style="253" bestFit="1" customWidth="1"/>
    <col min="14306" max="14306" width="10.140625" style="253" bestFit="1" customWidth="1"/>
    <col min="14307" max="14307" width="6.5703125" style="253" bestFit="1" customWidth="1"/>
    <col min="14308" max="14308" width="5.28515625" style="253" customWidth="1"/>
    <col min="14309" max="14309" width="11.140625" style="253" bestFit="1" customWidth="1"/>
    <col min="14310" max="14310" width="7.5703125" style="253" bestFit="1" customWidth="1"/>
    <col min="14311" max="14311" width="5.28515625" style="253" customWidth="1"/>
    <col min="14312" max="14312" width="8.140625" style="253" customWidth="1"/>
    <col min="14313" max="14313" width="9.28515625" style="253" customWidth="1"/>
    <col min="14314" max="14314" width="5.5703125" style="253" customWidth="1"/>
    <col min="14315" max="14315" width="8" style="253" bestFit="1" customWidth="1"/>
    <col min="14316" max="14316" width="6.5703125" style="253" bestFit="1" customWidth="1"/>
    <col min="14317" max="14317" width="6.42578125" style="253" customWidth="1"/>
    <col min="14318" max="14318" width="9.85546875" style="253" customWidth="1"/>
    <col min="14319" max="14319" width="9.42578125" style="253" customWidth="1"/>
    <col min="14320" max="14320" width="5.5703125" style="253" customWidth="1"/>
    <col min="14321" max="14321" width="8" style="253" bestFit="1" customWidth="1"/>
    <col min="14322" max="14322" width="8.5703125" style="253" customWidth="1"/>
    <col min="14323" max="14323" width="5.7109375" style="253" customWidth="1"/>
    <col min="14324" max="14324" width="8.5703125" style="253" customWidth="1"/>
    <col min="14325" max="14325" width="8.5703125" style="253" bestFit="1" customWidth="1"/>
    <col min="14326" max="14326" width="5" style="253" customWidth="1"/>
    <col min="14327" max="14327" width="7.85546875" style="253" customWidth="1"/>
    <col min="14328" max="14328" width="6.5703125" style="253" bestFit="1" customWidth="1"/>
    <col min="14329" max="14329" width="5" style="253" customWidth="1"/>
    <col min="14330" max="14330" width="7.85546875" style="253" customWidth="1"/>
    <col min="14331" max="14331" width="6.5703125" style="253" bestFit="1" customWidth="1"/>
    <col min="14332" max="14332" width="5" style="253" customWidth="1"/>
    <col min="14333" max="14333" width="8.85546875" style="253" customWidth="1"/>
    <col min="14334" max="14334" width="8.42578125" style="253" customWidth="1"/>
    <col min="14335" max="14337" width="0" style="253" hidden="1" customWidth="1"/>
    <col min="14338" max="14338" width="8.5703125" style="253" bestFit="1" customWidth="1"/>
    <col min="14339" max="14548" width="9.140625" style="253"/>
    <col min="14549" max="14549" width="5.7109375" style="253" customWidth="1"/>
    <col min="14550" max="14550" width="39.7109375" style="253" customWidth="1"/>
    <col min="14551" max="14551" width="10.7109375" style="253" bestFit="1" customWidth="1"/>
    <col min="14552" max="14552" width="5.7109375" style="253" bestFit="1" customWidth="1"/>
    <col min="14553" max="14553" width="12.5703125" style="253" customWidth="1"/>
    <col min="14554" max="14554" width="9.5703125" style="253" customWidth="1"/>
    <col min="14555" max="14555" width="11.85546875" style="253" bestFit="1" customWidth="1"/>
    <col min="14556" max="14556" width="27" style="253" customWidth="1"/>
    <col min="14557" max="14557" width="13.140625" style="253" bestFit="1" customWidth="1"/>
    <col min="14558" max="14558" width="4.5703125" style="253" bestFit="1" customWidth="1"/>
    <col min="14559" max="14559" width="12.140625" style="253" bestFit="1" customWidth="1"/>
    <col min="14560" max="14560" width="7.5703125" style="253" bestFit="1" customWidth="1"/>
    <col min="14561" max="14561" width="4.28515625" style="253" bestFit="1" customWidth="1"/>
    <col min="14562" max="14562" width="10.140625" style="253" bestFit="1" customWidth="1"/>
    <col min="14563" max="14563" width="6.5703125" style="253" bestFit="1" customWidth="1"/>
    <col min="14564" max="14564" width="5.28515625" style="253" customWidth="1"/>
    <col min="14565" max="14565" width="11.140625" style="253" bestFit="1" customWidth="1"/>
    <col min="14566" max="14566" width="7.5703125" style="253" bestFit="1" customWidth="1"/>
    <col min="14567" max="14567" width="5.28515625" style="253" customWidth="1"/>
    <col min="14568" max="14568" width="8.140625" style="253" customWidth="1"/>
    <col min="14569" max="14569" width="9.28515625" style="253" customWidth="1"/>
    <col min="14570" max="14570" width="5.5703125" style="253" customWidth="1"/>
    <col min="14571" max="14571" width="8" style="253" bestFit="1" customWidth="1"/>
    <col min="14572" max="14572" width="6.5703125" style="253" bestFit="1" customWidth="1"/>
    <col min="14573" max="14573" width="6.42578125" style="253" customWidth="1"/>
    <col min="14574" max="14574" width="9.85546875" style="253" customWidth="1"/>
    <col min="14575" max="14575" width="9.42578125" style="253" customWidth="1"/>
    <col min="14576" max="14576" width="5.5703125" style="253" customWidth="1"/>
    <col min="14577" max="14577" width="8" style="253" bestFit="1" customWidth="1"/>
    <col min="14578" max="14578" width="8.5703125" style="253" customWidth="1"/>
    <col min="14579" max="14579" width="5.7109375" style="253" customWidth="1"/>
    <col min="14580" max="14580" width="8.5703125" style="253" customWidth="1"/>
    <col min="14581" max="14581" width="8.5703125" style="253" bestFit="1" customWidth="1"/>
    <col min="14582" max="14582" width="5" style="253" customWidth="1"/>
    <col min="14583" max="14583" width="7.85546875" style="253" customWidth="1"/>
    <col min="14584" max="14584" width="6.5703125" style="253" bestFit="1" customWidth="1"/>
    <col min="14585" max="14585" width="5" style="253" customWidth="1"/>
    <col min="14586" max="14586" width="7.85546875" style="253" customWidth="1"/>
    <col min="14587" max="14587" width="6.5703125" style="253" bestFit="1" customWidth="1"/>
    <col min="14588" max="14588" width="5" style="253" customWidth="1"/>
    <col min="14589" max="14589" width="8.85546875" style="253" customWidth="1"/>
    <col min="14590" max="14590" width="8.42578125" style="253" customWidth="1"/>
    <col min="14591" max="14593" width="0" style="253" hidden="1" customWidth="1"/>
    <col min="14594" max="14594" width="8.5703125" style="253" bestFit="1" customWidth="1"/>
    <col min="14595" max="14804" width="9.140625" style="253"/>
    <col min="14805" max="14805" width="5.7109375" style="253" customWidth="1"/>
    <col min="14806" max="14806" width="39.7109375" style="253" customWidth="1"/>
    <col min="14807" max="14807" width="10.7109375" style="253" bestFit="1" customWidth="1"/>
    <col min="14808" max="14808" width="5.7109375" style="253" bestFit="1" customWidth="1"/>
    <col min="14809" max="14809" width="12.5703125" style="253" customWidth="1"/>
    <col min="14810" max="14810" width="9.5703125" style="253" customWidth="1"/>
    <col min="14811" max="14811" width="11.85546875" style="253" bestFit="1" customWidth="1"/>
    <col min="14812" max="14812" width="27" style="253" customWidth="1"/>
    <col min="14813" max="14813" width="13.140625" style="253" bestFit="1" customWidth="1"/>
    <col min="14814" max="14814" width="4.5703125" style="253" bestFit="1" customWidth="1"/>
    <col min="14815" max="14815" width="12.140625" style="253" bestFit="1" customWidth="1"/>
    <col min="14816" max="14816" width="7.5703125" style="253" bestFit="1" customWidth="1"/>
    <col min="14817" max="14817" width="4.28515625" style="253" bestFit="1" customWidth="1"/>
    <col min="14818" max="14818" width="10.140625" style="253" bestFit="1" customWidth="1"/>
    <col min="14819" max="14819" width="6.5703125" style="253" bestFit="1" customWidth="1"/>
    <col min="14820" max="14820" width="5.28515625" style="253" customWidth="1"/>
    <col min="14821" max="14821" width="11.140625" style="253" bestFit="1" customWidth="1"/>
    <col min="14822" max="14822" width="7.5703125" style="253" bestFit="1" customWidth="1"/>
    <col min="14823" max="14823" width="5.28515625" style="253" customWidth="1"/>
    <col min="14824" max="14824" width="8.140625" style="253" customWidth="1"/>
    <col min="14825" max="14825" width="9.28515625" style="253" customWidth="1"/>
    <col min="14826" max="14826" width="5.5703125" style="253" customWidth="1"/>
    <col min="14827" max="14827" width="8" style="253" bestFit="1" customWidth="1"/>
    <col min="14828" max="14828" width="6.5703125" style="253" bestFit="1" customWidth="1"/>
    <col min="14829" max="14829" width="6.42578125" style="253" customWidth="1"/>
    <col min="14830" max="14830" width="9.85546875" style="253" customWidth="1"/>
    <col min="14831" max="14831" width="9.42578125" style="253" customWidth="1"/>
    <col min="14832" max="14832" width="5.5703125" style="253" customWidth="1"/>
    <col min="14833" max="14833" width="8" style="253" bestFit="1" customWidth="1"/>
    <col min="14834" max="14834" width="8.5703125" style="253" customWidth="1"/>
    <col min="14835" max="14835" width="5.7109375" style="253" customWidth="1"/>
    <col min="14836" max="14836" width="8.5703125" style="253" customWidth="1"/>
    <col min="14837" max="14837" width="8.5703125" style="253" bestFit="1" customWidth="1"/>
    <col min="14838" max="14838" width="5" style="253" customWidth="1"/>
    <col min="14839" max="14839" width="7.85546875" style="253" customWidth="1"/>
    <col min="14840" max="14840" width="6.5703125" style="253" bestFit="1" customWidth="1"/>
    <col min="14841" max="14841" width="5" style="253" customWidth="1"/>
    <col min="14842" max="14842" width="7.85546875" style="253" customWidth="1"/>
    <col min="14843" max="14843" width="6.5703125" style="253" bestFit="1" customWidth="1"/>
    <col min="14844" max="14844" width="5" style="253" customWidth="1"/>
    <col min="14845" max="14845" width="8.85546875" style="253" customWidth="1"/>
    <col min="14846" max="14846" width="8.42578125" style="253" customWidth="1"/>
    <col min="14847" max="14849" width="0" style="253" hidden="1" customWidth="1"/>
    <col min="14850" max="14850" width="8.5703125" style="253" bestFit="1" customWidth="1"/>
    <col min="14851" max="15060" width="9.140625" style="253"/>
    <col min="15061" max="15061" width="5.7109375" style="253" customWidth="1"/>
    <col min="15062" max="15062" width="39.7109375" style="253" customWidth="1"/>
    <col min="15063" max="15063" width="10.7109375" style="253" bestFit="1" customWidth="1"/>
    <col min="15064" max="15064" width="5.7109375" style="253" bestFit="1" customWidth="1"/>
    <col min="15065" max="15065" width="12.5703125" style="253" customWidth="1"/>
    <col min="15066" max="15066" width="9.5703125" style="253" customWidth="1"/>
    <col min="15067" max="15067" width="11.85546875" style="253" bestFit="1" customWidth="1"/>
    <col min="15068" max="15068" width="27" style="253" customWidth="1"/>
    <col min="15069" max="15069" width="13.140625" style="253" bestFit="1" customWidth="1"/>
    <col min="15070" max="15070" width="4.5703125" style="253" bestFit="1" customWidth="1"/>
    <col min="15071" max="15071" width="12.140625" style="253" bestFit="1" customWidth="1"/>
    <col min="15072" max="15072" width="7.5703125" style="253" bestFit="1" customWidth="1"/>
    <col min="15073" max="15073" width="4.28515625" style="253" bestFit="1" customWidth="1"/>
    <col min="15074" max="15074" width="10.140625" style="253" bestFit="1" customWidth="1"/>
    <col min="15075" max="15075" width="6.5703125" style="253" bestFit="1" customWidth="1"/>
    <col min="15076" max="15076" width="5.28515625" style="253" customWidth="1"/>
    <col min="15077" max="15077" width="11.140625" style="253" bestFit="1" customWidth="1"/>
    <col min="15078" max="15078" width="7.5703125" style="253" bestFit="1" customWidth="1"/>
    <col min="15079" max="15079" width="5.28515625" style="253" customWidth="1"/>
    <col min="15080" max="15080" width="8.140625" style="253" customWidth="1"/>
    <col min="15081" max="15081" width="9.28515625" style="253" customWidth="1"/>
    <col min="15082" max="15082" width="5.5703125" style="253" customWidth="1"/>
    <col min="15083" max="15083" width="8" style="253" bestFit="1" customWidth="1"/>
    <col min="15084" max="15084" width="6.5703125" style="253" bestFit="1" customWidth="1"/>
    <col min="15085" max="15085" width="6.42578125" style="253" customWidth="1"/>
    <col min="15086" max="15086" width="9.85546875" style="253" customWidth="1"/>
    <col min="15087" max="15087" width="9.42578125" style="253" customWidth="1"/>
    <col min="15088" max="15088" width="5.5703125" style="253" customWidth="1"/>
    <col min="15089" max="15089" width="8" style="253" bestFit="1" customWidth="1"/>
    <col min="15090" max="15090" width="8.5703125" style="253" customWidth="1"/>
    <col min="15091" max="15091" width="5.7109375" style="253" customWidth="1"/>
    <col min="15092" max="15092" width="8.5703125" style="253" customWidth="1"/>
    <col min="15093" max="15093" width="8.5703125" style="253" bestFit="1" customWidth="1"/>
    <col min="15094" max="15094" width="5" style="253" customWidth="1"/>
    <col min="15095" max="15095" width="7.85546875" style="253" customWidth="1"/>
    <col min="15096" max="15096" width="6.5703125" style="253" bestFit="1" customWidth="1"/>
    <col min="15097" max="15097" width="5" style="253" customWidth="1"/>
    <col min="15098" max="15098" width="7.85546875" style="253" customWidth="1"/>
    <col min="15099" max="15099" width="6.5703125" style="253" bestFit="1" customWidth="1"/>
    <col min="15100" max="15100" width="5" style="253" customWidth="1"/>
    <col min="15101" max="15101" width="8.85546875" style="253" customWidth="1"/>
    <col min="15102" max="15102" width="8.42578125" style="253" customWidth="1"/>
    <col min="15103" max="15105" width="0" style="253" hidden="1" customWidth="1"/>
    <col min="15106" max="15106" width="8.5703125" style="253" bestFit="1" customWidth="1"/>
    <col min="15107" max="15316" width="9.140625" style="253"/>
    <col min="15317" max="15317" width="5.7109375" style="253" customWidth="1"/>
    <col min="15318" max="15318" width="39.7109375" style="253" customWidth="1"/>
    <col min="15319" max="15319" width="10.7109375" style="253" bestFit="1" customWidth="1"/>
    <col min="15320" max="15320" width="5.7109375" style="253" bestFit="1" customWidth="1"/>
    <col min="15321" max="15321" width="12.5703125" style="253" customWidth="1"/>
    <col min="15322" max="15322" width="9.5703125" style="253" customWidth="1"/>
    <col min="15323" max="15323" width="11.85546875" style="253" bestFit="1" customWidth="1"/>
    <col min="15324" max="15324" width="27" style="253" customWidth="1"/>
    <col min="15325" max="15325" width="13.140625" style="253" bestFit="1" customWidth="1"/>
    <col min="15326" max="15326" width="4.5703125" style="253" bestFit="1" customWidth="1"/>
    <col min="15327" max="15327" width="12.140625" style="253" bestFit="1" customWidth="1"/>
    <col min="15328" max="15328" width="7.5703125" style="253" bestFit="1" customWidth="1"/>
    <col min="15329" max="15329" width="4.28515625" style="253" bestFit="1" customWidth="1"/>
    <col min="15330" max="15330" width="10.140625" style="253" bestFit="1" customWidth="1"/>
    <col min="15331" max="15331" width="6.5703125" style="253" bestFit="1" customWidth="1"/>
    <col min="15332" max="15332" width="5.28515625" style="253" customWidth="1"/>
    <col min="15333" max="15333" width="11.140625" style="253" bestFit="1" customWidth="1"/>
    <col min="15334" max="15334" width="7.5703125" style="253" bestFit="1" customWidth="1"/>
    <col min="15335" max="15335" width="5.28515625" style="253" customWidth="1"/>
    <col min="15336" max="15336" width="8.140625" style="253" customWidth="1"/>
    <col min="15337" max="15337" width="9.28515625" style="253" customWidth="1"/>
    <col min="15338" max="15338" width="5.5703125" style="253" customWidth="1"/>
    <col min="15339" max="15339" width="8" style="253" bestFit="1" customWidth="1"/>
    <col min="15340" max="15340" width="6.5703125" style="253" bestFit="1" customWidth="1"/>
    <col min="15341" max="15341" width="6.42578125" style="253" customWidth="1"/>
    <col min="15342" max="15342" width="9.85546875" style="253" customWidth="1"/>
    <col min="15343" max="15343" width="9.42578125" style="253" customWidth="1"/>
    <col min="15344" max="15344" width="5.5703125" style="253" customWidth="1"/>
    <col min="15345" max="15345" width="8" style="253" bestFit="1" customWidth="1"/>
    <col min="15346" max="15346" width="8.5703125" style="253" customWidth="1"/>
    <col min="15347" max="15347" width="5.7109375" style="253" customWidth="1"/>
    <col min="15348" max="15348" width="8.5703125" style="253" customWidth="1"/>
    <col min="15349" max="15349" width="8.5703125" style="253" bestFit="1" customWidth="1"/>
    <col min="15350" max="15350" width="5" style="253" customWidth="1"/>
    <col min="15351" max="15351" width="7.85546875" style="253" customWidth="1"/>
    <col min="15352" max="15352" width="6.5703125" style="253" bestFit="1" customWidth="1"/>
    <col min="15353" max="15353" width="5" style="253" customWidth="1"/>
    <col min="15354" max="15354" width="7.85546875" style="253" customWidth="1"/>
    <col min="15355" max="15355" width="6.5703125" style="253" bestFit="1" customWidth="1"/>
    <col min="15356" max="15356" width="5" style="253" customWidth="1"/>
    <col min="15357" max="15357" width="8.85546875" style="253" customWidth="1"/>
    <col min="15358" max="15358" width="8.42578125" style="253" customWidth="1"/>
    <col min="15359" max="15361" width="0" style="253" hidden="1" customWidth="1"/>
    <col min="15362" max="15362" width="8.5703125" style="253" bestFit="1" customWidth="1"/>
    <col min="15363" max="15572" width="9.140625" style="253"/>
    <col min="15573" max="15573" width="5.7109375" style="253" customWidth="1"/>
    <col min="15574" max="15574" width="39.7109375" style="253" customWidth="1"/>
    <col min="15575" max="15575" width="10.7109375" style="253" bestFit="1" customWidth="1"/>
    <col min="15576" max="15576" width="5.7109375" style="253" bestFit="1" customWidth="1"/>
    <col min="15577" max="15577" width="12.5703125" style="253" customWidth="1"/>
    <col min="15578" max="15578" width="9.5703125" style="253" customWidth="1"/>
    <col min="15579" max="15579" width="11.85546875" style="253" bestFit="1" customWidth="1"/>
    <col min="15580" max="15580" width="27" style="253" customWidth="1"/>
    <col min="15581" max="15581" width="13.140625" style="253" bestFit="1" customWidth="1"/>
    <col min="15582" max="15582" width="4.5703125" style="253" bestFit="1" customWidth="1"/>
    <col min="15583" max="15583" width="12.140625" style="253" bestFit="1" customWidth="1"/>
    <col min="15584" max="15584" width="7.5703125" style="253" bestFit="1" customWidth="1"/>
    <col min="15585" max="15585" width="4.28515625" style="253" bestFit="1" customWidth="1"/>
    <col min="15586" max="15586" width="10.140625" style="253" bestFit="1" customWidth="1"/>
    <col min="15587" max="15587" width="6.5703125" style="253" bestFit="1" customWidth="1"/>
    <col min="15588" max="15588" width="5.28515625" style="253" customWidth="1"/>
    <col min="15589" max="15589" width="11.140625" style="253" bestFit="1" customWidth="1"/>
    <col min="15590" max="15590" width="7.5703125" style="253" bestFit="1" customWidth="1"/>
    <col min="15591" max="15591" width="5.28515625" style="253" customWidth="1"/>
    <col min="15592" max="15592" width="8.140625" style="253" customWidth="1"/>
    <col min="15593" max="15593" width="9.28515625" style="253" customWidth="1"/>
    <col min="15594" max="15594" width="5.5703125" style="253" customWidth="1"/>
    <col min="15595" max="15595" width="8" style="253" bestFit="1" customWidth="1"/>
    <col min="15596" max="15596" width="6.5703125" style="253" bestFit="1" customWidth="1"/>
    <col min="15597" max="15597" width="6.42578125" style="253" customWidth="1"/>
    <col min="15598" max="15598" width="9.85546875" style="253" customWidth="1"/>
    <col min="15599" max="15599" width="9.42578125" style="253" customWidth="1"/>
    <col min="15600" max="15600" width="5.5703125" style="253" customWidth="1"/>
    <col min="15601" max="15601" width="8" style="253" bestFit="1" customWidth="1"/>
    <col min="15602" max="15602" width="8.5703125" style="253" customWidth="1"/>
    <col min="15603" max="15603" width="5.7109375" style="253" customWidth="1"/>
    <col min="15604" max="15604" width="8.5703125" style="253" customWidth="1"/>
    <col min="15605" max="15605" width="8.5703125" style="253" bestFit="1" customWidth="1"/>
    <col min="15606" max="15606" width="5" style="253" customWidth="1"/>
    <col min="15607" max="15607" width="7.85546875" style="253" customWidth="1"/>
    <col min="15608" max="15608" width="6.5703125" style="253" bestFit="1" customWidth="1"/>
    <col min="15609" max="15609" width="5" style="253" customWidth="1"/>
    <col min="15610" max="15610" width="7.85546875" style="253" customWidth="1"/>
    <col min="15611" max="15611" width="6.5703125" style="253" bestFit="1" customWidth="1"/>
    <col min="15612" max="15612" width="5" style="253" customWidth="1"/>
    <col min="15613" max="15613" width="8.85546875" style="253" customWidth="1"/>
    <col min="15614" max="15614" width="8.42578125" style="253" customWidth="1"/>
    <col min="15615" max="15617" width="0" style="253" hidden="1" customWidth="1"/>
    <col min="15618" max="15618" width="8.5703125" style="253" bestFit="1" customWidth="1"/>
    <col min="15619" max="15828" width="9.140625" style="253"/>
    <col min="15829" max="15829" width="5.7109375" style="253" customWidth="1"/>
    <col min="15830" max="15830" width="39.7109375" style="253" customWidth="1"/>
    <col min="15831" max="15831" width="10.7109375" style="253" bestFit="1" customWidth="1"/>
    <col min="15832" max="15832" width="5.7109375" style="253" bestFit="1" customWidth="1"/>
    <col min="15833" max="15833" width="12.5703125" style="253" customWidth="1"/>
    <col min="15834" max="15834" width="9.5703125" style="253" customWidth="1"/>
    <col min="15835" max="15835" width="11.85546875" style="253" bestFit="1" customWidth="1"/>
    <col min="15836" max="15836" width="27" style="253" customWidth="1"/>
    <col min="15837" max="15837" width="13.140625" style="253" bestFit="1" customWidth="1"/>
    <col min="15838" max="15838" width="4.5703125" style="253" bestFit="1" customWidth="1"/>
    <col min="15839" max="15839" width="12.140625" style="253" bestFit="1" customWidth="1"/>
    <col min="15840" max="15840" width="7.5703125" style="253" bestFit="1" customWidth="1"/>
    <col min="15841" max="15841" width="4.28515625" style="253" bestFit="1" customWidth="1"/>
    <col min="15842" max="15842" width="10.140625" style="253" bestFit="1" customWidth="1"/>
    <col min="15843" max="15843" width="6.5703125" style="253" bestFit="1" customWidth="1"/>
    <col min="15844" max="15844" width="5.28515625" style="253" customWidth="1"/>
    <col min="15845" max="15845" width="11.140625" style="253" bestFit="1" customWidth="1"/>
    <col min="15846" max="15846" width="7.5703125" style="253" bestFit="1" customWidth="1"/>
    <col min="15847" max="15847" width="5.28515625" style="253" customWidth="1"/>
    <col min="15848" max="15848" width="8.140625" style="253" customWidth="1"/>
    <col min="15849" max="15849" width="9.28515625" style="253" customWidth="1"/>
    <col min="15850" max="15850" width="5.5703125" style="253" customWidth="1"/>
    <col min="15851" max="15851" width="8" style="253" bestFit="1" customWidth="1"/>
    <col min="15852" max="15852" width="6.5703125" style="253" bestFit="1" customWidth="1"/>
    <col min="15853" max="15853" width="6.42578125" style="253" customWidth="1"/>
    <col min="15854" max="15854" width="9.85546875" style="253" customWidth="1"/>
    <col min="15855" max="15855" width="9.42578125" style="253" customWidth="1"/>
    <col min="15856" max="15856" width="5.5703125" style="253" customWidth="1"/>
    <col min="15857" max="15857" width="8" style="253" bestFit="1" customWidth="1"/>
    <col min="15858" max="15858" width="8.5703125" style="253" customWidth="1"/>
    <col min="15859" max="15859" width="5.7109375" style="253" customWidth="1"/>
    <col min="15860" max="15860" width="8.5703125" style="253" customWidth="1"/>
    <col min="15861" max="15861" width="8.5703125" style="253" bestFit="1" customWidth="1"/>
    <col min="15862" max="15862" width="5" style="253" customWidth="1"/>
    <col min="15863" max="15863" width="7.85546875" style="253" customWidth="1"/>
    <col min="15864" max="15864" width="6.5703125" style="253" bestFit="1" customWidth="1"/>
    <col min="15865" max="15865" width="5" style="253" customWidth="1"/>
    <col min="15866" max="15866" width="7.85546875" style="253" customWidth="1"/>
    <col min="15867" max="15867" width="6.5703125" style="253" bestFit="1" customWidth="1"/>
    <col min="15868" max="15868" width="5" style="253" customWidth="1"/>
    <col min="15869" max="15869" width="8.85546875" style="253" customWidth="1"/>
    <col min="15870" max="15870" width="8.42578125" style="253" customWidth="1"/>
    <col min="15871" max="15873" width="0" style="253" hidden="1" customWidth="1"/>
    <col min="15874" max="15874" width="8.5703125" style="253" bestFit="1" customWidth="1"/>
    <col min="15875" max="16084" width="9.140625" style="253"/>
    <col min="16085" max="16085" width="5.7109375" style="253" customWidth="1"/>
    <col min="16086" max="16086" width="39.7109375" style="253" customWidth="1"/>
    <col min="16087" max="16087" width="10.7109375" style="253" bestFit="1" customWidth="1"/>
    <col min="16088" max="16088" width="5.7109375" style="253" bestFit="1" customWidth="1"/>
    <col min="16089" max="16089" width="12.5703125" style="253" customWidth="1"/>
    <col min="16090" max="16090" width="9.5703125" style="253" customWidth="1"/>
    <col min="16091" max="16091" width="11.85546875" style="253" bestFit="1" customWidth="1"/>
    <col min="16092" max="16092" width="27" style="253" customWidth="1"/>
    <col min="16093" max="16093" width="13.140625" style="253" bestFit="1" customWidth="1"/>
    <col min="16094" max="16094" width="4.5703125" style="253" bestFit="1" customWidth="1"/>
    <col min="16095" max="16095" width="12.140625" style="253" bestFit="1" customWidth="1"/>
    <col min="16096" max="16096" width="7.5703125" style="253" bestFit="1" customWidth="1"/>
    <col min="16097" max="16097" width="4.28515625" style="253" bestFit="1" customWidth="1"/>
    <col min="16098" max="16098" width="10.140625" style="253" bestFit="1" customWidth="1"/>
    <col min="16099" max="16099" width="6.5703125" style="253" bestFit="1" customWidth="1"/>
    <col min="16100" max="16100" width="5.28515625" style="253" customWidth="1"/>
    <col min="16101" max="16101" width="11.140625" style="253" bestFit="1" customWidth="1"/>
    <col min="16102" max="16102" width="7.5703125" style="253" bestFit="1" customWidth="1"/>
    <col min="16103" max="16103" width="5.28515625" style="253" customWidth="1"/>
    <col min="16104" max="16104" width="8.140625" style="253" customWidth="1"/>
    <col min="16105" max="16105" width="9.28515625" style="253" customWidth="1"/>
    <col min="16106" max="16106" width="5.5703125" style="253" customWidth="1"/>
    <col min="16107" max="16107" width="8" style="253" bestFit="1" customWidth="1"/>
    <col min="16108" max="16108" width="6.5703125" style="253" bestFit="1" customWidth="1"/>
    <col min="16109" max="16109" width="6.42578125" style="253" customWidth="1"/>
    <col min="16110" max="16110" width="9.85546875" style="253" customWidth="1"/>
    <col min="16111" max="16111" width="9.42578125" style="253" customWidth="1"/>
    <col min="16112" max="16112" width="5.5703125" style="253" customWidth="1"/>
    <col min="16113" max="16113" width="8" style="253" bestFit="1" customWidth="1"/>
    <col min="16114" max="16114" width="8.5703125" style="253" customWidth="1"/>
    <col min="16115" max="16115" width="5.7109375" style="253" customWidth="1"/>
    <col min="16116" max="16116" width="8.5703125" style="253" customWidth="1"/>
    <col min="16117" max="16117" width="8.5703125" style="253" bestFit="1" customWidth="1"/>
    <col min="16118" max="16118" width="5" style="253" customWidth="1"/>
    <col min="16119" max="16119" width="7.85546875" style="253" customWidth="1"/>
    <col min="16120" max="16120" width="6.5703125" style="253" bestFit="1" customWidth="1"/>
    <col min="16121" max="16121" width="5" style="253" customWidth="1"/>
    <col min="16122" max="16122" width="7.85546875" style="253" customWidth="1"/>
    <col min="16123" max="16123" width="6.5703125" style="253" bestFit="1" customWidth="1"/>
    <col min="16124" max="16124" width="5" style="253" customWidth="1"/>
    <col min="16125" max="16125" width="8.85546875" style="253" customWidth="1"/>
    <col min="16126" max="16126" width="8.42578125" style="253" customWidth="1"/>
    <col min="16127" max="16129" width="0" style="253" hidden="1" customWidth="1"/>
    <col min="16130" max="16130" width="8.5703125" style="253" bestFit="1" customWidth="1"/>
    <col min="16131" max="16384" width="9.140625" style="253"/>
  </cols>
  <sheetData>
    <row r="1" spans="1:227" ht="19.5" customHeight="1">
      <c r="A1" s="760" t="s">
        <v>527</v>
      </c>
      <c r="B1" s="760"/>
      <c r="C1" s="760"/>
      <c r="D1" s="760"/>
      <c r="E1" s="760"/>
      <c r="F1" s="760"/>
      <c r="G1" s="760"/>
      <c r="H1" s="760"/>
      <c r="I1" s="760"/>
    </row>
    <row r="2" spans="1:227" ht="49.5" customHeight="1">
      <c r="A2" s="761" t="str">
        <f>'A 4 WTP'!A2:I2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761"/>
      <c r="C2" s="761"/>
      <c r="D2" s="761"/>
      <c r="E2" s="761"/>
      <c r="F2" s="761"/>
      <c r="G2" s="761"/>
      <c r="H2" s="761"/>
      <c r="I2" s="761"/>
    </row>
    <row r="3" spans="1:227" ht="25.5" customHeight="1">
      <c r="A3" s="762" t="s">
        <v>716</v>
      </c>
      <c r="B3" s="762"/>
      <c r="C3" s="762"/>
      <c r="D3" s="762"/>
      <c r="E3" s="762"/>
      <c r="F3" s="762"/>
      <c r="G3" s="762"/>
      <c r="H3" s="762"/>
      <c r="I3" s="762"/>
    </row>
    <row r="4" spans="1:227" ht="37.5" customHeight="1">
      <c r="A4" s="764" t="s">
        <v>24</v>
      </c>
      <c r="B4" s="764" t="s">
        <v>25</v>
      </c>
      <c r="C4" s="764" t="s">
        <v>26</v>
      </c>
      <c r="D4" s="764"/>
      <c r="E4" s="764" t="s">
        <v>27</v>
      </c>
      <c r="F4" s="764" t="s">
        <v>28</v>
      </c>
      <c r="G4" s="688" t="s">
        <v>193</v>
      </c>
      <c r="H4" s="688"/>
      <c r="I4" s="763" t="s">
        <v>29</v>
      </c>
    </row>
    <row r="5" spans="1:227" ht="30" customHeight="1">
      <c r="A5" s="764"/>
      <c r="B5" s="764"/>
      <c r="C5" s="764"/>
      <c r="D5" s="764"/>
      <c r="E5" s="764"/>
      <c r="F5" s="764"/>
      <c r="G5" s="397" t="s">
        <v>216</v>
      </c>
      <c r="H5" s="397" t="s">
        <v>217</v>
      </c>
      <c r="I5" s="763"/>
    </row>
    <row r="6" spans="1:227" ht="94.5" customHeight="1">
      <c r="A6" s="218">
        <v>1</v>
      </c>
      <c r="B6" s="96" t="s">
        <v>657</v>
      </c>
      <c r="C6" s="219"/>
      <c r="D6" s="34">
        <v>0</v>
      </c>
      <c r="E6" s="218" t="s">
        <v>55</v>
      </c>
      <c r="F6" s="33"/>
      <c r="G6" s="220"/>
      <c r="H6" s="220"/>
      <c r="I6" s="148"/>
    </row>
    <row r="7" spans="1:227" ht="38.25" customHeight="1">
      <c r="A7" s="72" t="s">
        <v>34</v>
      </c>
      <c r="B7" s="71" t="s">
        <v>56</v>
      </c>
      <c r="C7" s="221">
        <v>21.22</v>
      </c>
      <c r="D7" s="222" t="s">
        <v>35</v>
      </c>
      <c r="E7" s="72"/>
      <c r="F7" s="72" t="s">
        <v>36</v>
      </c>
      <c r="G7" s="223"/>
      <c r="H7" s="224"/>
      <c r="I7" s="223">
        <f t="shared" ref="I7:I35" si="0">ROUND((C7*G7),2)</f>
        <v>0</v>
      </c>
    </row>
    <row r="8" spans="1:227" s="27" customFormat="1" ht="91.5" customHeight="1">
      <c r="A8" s="20">
        <v>2</v>
      </c>
      <c r="B8" s="91" t="s">
        <v>640</v>
      </c>
      <c r="C8" s="221"/>
      <c r="D8" s="22"/>
      <c r="E8" s="23" t="s">
        <v>124</v>
      </c>
      <c r="F8" s="23"/>
      <c r="G8" s="31"/>
      <c r="H8" s="103"/>
      <c r="I8" s="223">
        <f t="shared" si="0"/>
        <v>0</v>
      </c>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c r="FM8" s="17"/>
      <c r="FN8" s="17"/>
      <c r="FO8" s="17"/>
      <c r="FP8" s="17"/>
      <c r="FQ8" s="17"/>
      <c r="FR8" s="17"/>
      <c r="FS8" s="17"/>
      <c r="FT8" s="17"/>
      <c r="FU8" s="17"/>
      <c r="FV8" s="17"/>
      <c r="FW8" s="17"/>
      <c r="FX8" s="17"/>
      <c r="FY8" s="17"/>
      <c r="FZ8" s="17"/>
      <c r="GA8" s="17"/>
      <c r="GB8" s="17"/>
      <c r="GC8" s="17"/>
      <c r="GD8" s="17"/>
      <c r="GE8" s="17"/>
      <c r="GF8" s="17"/>
      <c r="GG8" s="17"/>
      <c r="GH8" s="17"/>
      <c r="GI8" s="17"/>
      <c r="GJ8" s="17"/>
      <c r="GK8" s="17"/>
      <c r="GL8" s="17"/>
      <c r="GM8" s="17"/>
      <c r="GN8" s="17"/>
      <c r="GO8" s="17"/>
      <c r="GP8" s="17"/>
      <c r="GQ8" s="17"/>
      <c r="GR8" s="17"/>
      <c r="GS8" s="17"/>
      <c r="GT8" s="17"/>
      <c r="GU8" s="17"/>
      <c r="GV8" s="17"/>
      <c r="GW8" s="17"/>
      <c r="GX8" s="17"/>
      <c r="GY8" s="17"/>
      <c r="GZ8" s="17"/>
      <c r="HA8" s="17"/>
      <c r="HB8" s="17"/>
      <c r="HC8" s="17"/>
      <c r="HD8" s="17"/>
      <c r="HE8" s="17"/>
      <c r="HF8" s="17"/>
      <c r="HG8" s="17"/>
      <c r="HH8" s="17"/>
      <c r="HI8" s="17"/>
      <c r="HJ8" s="17"/>
      <c r="HK8" s="17"/>
      <c r="HL8" s="17"/>
      <c r="HM8" s="17"/>
      <c r="HN8" s="17"/>
      <c r="HO8" s="17"/>
      <c r="HP8" s="17"/>
      <c r="HQ8" s="17"/>
      <c r="HR8" s="17"/>
      <c r="HS8" s="17"/>
    </row>
    <row r="9" spans="1:227" s="27" customFormat="1" ht="39" customHeight="1">
      <c r="A9" s="20" t="s">
        <v>34</v>
      </c>
      <c r="B9" s="14" t="s">
        <v>56</v>
      </c>
      <c r="C9" s="221">
        <v>49.6</v>
      </c>
      <c r="D9" s="22" t="s">
        <v>35</v>
      </c>
      <c r="E9" s="23"/>
      <c r="F9" s="23" t="s">
        <v>36</v>
      </c>
      <c r="G9" s="31"/>
      <c r="H9" s="31"/>
      <c r="I9" s="223">
        <f t="shared" si="0"/>
        <v>0</v>
      </c>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c r="FZ9" s="17"/>
      <c r="GA9" s="17"/>
      <c r="GB9" s="17"/>
      <c r="GC9" s="17"/>
      <c r="GD9" s="17"/>
      <c r="GE9" s="17"/>
      <c r="GF9" s="17"/>
      <c r="GG9" s="17"/>
      <c r="GH9" s="17"/>
      <c r="GI9" s="17"/>
      <c r="GJ9" s="17"/>
      <c r="GK9" s="17"/>
      <c r="GL9" s="17"/>
      <c r="GM9" s="17"/>
      <c r="GN9" s="17"/>
      <c r="GO9" s="17"/>
      <c r="GP9" s="17"/>
      <c r="GQ9" s="17"/>
      <c r="GR9" s="17"/>
      <c r="GS9" s="17"/>
      <c r="GT9" s="17"/>
      <c r="GU9" s="17"/>
      <c r="GV9" s="17"/>
      <c r="GW9" s="17"/>
      <c r="GX9" s="17"/>
      <c r="GY9" s="17"/>
      <c r="GZ9" s="17"/>
      <c r="HA9" s="17"/>
      <c r="HB9" s="17"/>
      <c r="HC9" s="17"/>
      <c r="HD9" s="17"/>
      <c r="HE9" s="17"/>
      <c r="HF9" s="17"/>
      <c r="HG9" s="17"/>
      <c r="HH9" s="17"/>
      <c r="HI9" s="17"/>
      <c r="HJ9" s="17"/>
      <c r="HK9" s="17"/>
      <c r="HL9" s="17"/>
      <c r="HM9" s="17"/>
      <c r="HN9" s="17"/>
      <c r="HO9" s="17"/>
      <c r="HP9" s="17"/>
      <c r="HQ9" s="17"/>
      <c r="HR9" s="17"/>
      <c r="HS9" s="17"/>
    </row>
    <row r="10" spans="1:227" s="27" customFormat="1" ht="63" customHeight="1">
      <c r="A10" s="20">
        <v>3</v>
      </c>
      <c r="B10" s="14" t="s">
        <v>256</v>
      </c>
      <c r="C10" s="221">
        <v>9.18</v>
      </c>
      <c r="D10" s="22" t="s">
        <v>35</v>
      </c>
      <c r="E10" s="23" t="s">
        <v>33</v>
      </c>
      <c r="F10" s="23" t="s">
        <v>36</v>
      </c>
      <c r="G10" s="31"/>
      <c r="H10" s="31"/>
      <c r="I10" s="223">
        <f t="shared" si="0"/>
        <v>0</v>
      </c>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row>
    <row r="11" spans="1:227" ht="105.75" customHeight="1">
      <c r="A11" s="72">
        <v>4</v>
      </c>
      <c r="B11" s="71" t="s">
        <v>257</v>
      </c>
      <c r="C11" s="221"/>
      <c r="D11" s="222"/>
      <c r="E11" s="72" t="s">
        <v>32</v>
      </c>
      <c r="F11" s="72"/>
      <c r="G11" s="223"/>
      <c r="H11" s="224"/>
      <c r="I11" s="223">
        <f t="shared" si="0"/>
        <v>0</v>
      </c>
    </row>
    <row r="12" spans="1:227" ht="51" customHeight="1">
      <c r="A12" s="72" t="s">
        <v>34</v>
      </c>
      <c r="B12" s="71" t="s">
        <v>225</v>
      </c>
      <c r="C12" s="221">
        <v>14.42</v>
      </c>
      <c r="D12" s="222" t="s">
        <v>35</v>
      </c>
      <c r="E12" s="225"/>
      <c r="F12" s="72" t="s">
        <v>36</v>
      </c>
      <c r="G12" s="223"/>
      <c r="H12" s="224"/>
      <c r="I12" s="223">
        <f t="shared" si="0"/>
        <v>0</v>
      </c>
    </row>
    <row r="13" spans="1:227" s="243" customFormat="1" ht="161.25" customHeight="1">
      <c r="A13" s="237">
        <v>5</v>
      </c>
      <c r="B13" s="239" t="s">
        <v>717</v>
      </c>
      <c r="C13" s="221"/>
      <c r="D13" s="246"/>
      <c r="E13" s="236" t="s">
        <v>228</v>
      </c>
      <c r="F13" s="237"/>
      <c r="G13" s="245"/>
      <c r="H13" s="244"/>
      <c r="I13" s="223">
        <f t="shared" si="0"/>
        <v>0</v>
      </c>
    </row>
    <row r="14" spans="1:227" ht="38.25" customHeight="1">
      <c r="A14" s="72" t="s">
        <v>34</v>
      </c>
      <c r="B14" s="71" t="s">
        <v>520</v>
      </c>
      <c r="C14" s="221">
        <v>3.8</v>
      </c>
      <c r="D14" s="222" t="s">
        <v>35</v>
      </c>
      <c r="E14" s="72"/>
      <c r="F14" s="72" t="s">
        <v>36</v>
      </c>
      <c r="G14" s="176"/>
      <c r="H14" s="224"/>
      <c r="I14" s="223">
        <f t="shared" si="0"/>
        <v>0</v>
      </c>
    </row>
    <row r="15" spans="1:227" ht="38.25" customHeight="1">
      <c r="A15" s="72" t="s">
        <v>37</v>
      </c>
      <c r="B15" s="71" t="s">
        <v>38</v>
      </c>
      <c r="C15" s="221">
        <f>2.42+0.49+0.35+7.6+0.85</f>
        <v>11.709999999999999</v>
      </c>
      <c r="D15" s="222" t="s">
        <v>35</v>
      </c>
      <c r="E15" s="72"/>
      <c r="F15" s="72" t="s">
        <v>36</v>
      </c>
      <c r="G15" s="176"/>
      <c r="H15" s="224"/>
      <c r="I15" s="223">
        <f t="shared" ref="I15" si="1">ROUND((C15*G15),2)</f>
        <v>0</v>
      </c>
    </row>
    <row r="16" spans="1:227" ht="89.25" customHeight="1">
      <c r="A16" s="72">
        <v>6</v>
      </c>
      <c r="B16" s="71" t="s">
        <v>108</v>
      </c>
      <c r="C16" s="221">
        <f>ROUND(15.3*1.1/1.15,3)</f>
        <v>14.635</v>
      </c>
      <c r="D16" s="222" t="s">
        <v>109</v>
      </c>
      <c r="E16" s="72" t="s">
        <v>110</v>
      </c>
      <c r="F16" s="72" t="s">
        <v>44</v>
      </c>
      <c r="G16" s="223"/>
      <c r="H16" s="224"/>
      <c r="I16" s="223">
        <f t="shared" si="0"/>
        <v>0</v>
      </c>
    </row>
    <row r="17" spans="1:9" ht="84.75" customHeight="1">
      <c r="A17" s="72">
        <v>7</v>
      </c>
      <c r="B17" s="226" t="s">
        <v>255</v>
      </c>
      <c r="C17" s="221"/>
      <c r="D17" s="241"/>
      <c r="E17" s="240" t="s">
        <v>181</v>
      </c>
      <c r="F17" s="240"/>
      <c r="G17" s="234"/>
      <c r="H17" s="224"/>
      <c r="I17" s="223">
        <f t="shared" si="0"/>
        <v>0</v>
      </c>
    </row>
    <row r="18" spans="1:9" ht="38.25" customHeight="1">
      <c r="A18" s="72" t="s">
        <v>34</v>
      </c>
      <c r="B18" s="226" t="s">
        <v>518</v>
      </c>
      <c r="C18" s="221">
        <v>1.22</v>
      </c>
      <c r="D18" s="241" t="s">
        <v>31</v>
      </c>
      <c r="E18" s="240"/>
      <c r="F18" s="240" t="s">
        <v>36</v>
      </c>
      <c r="G18" s="234"/>
      <c r="H18" s="224"/>
      <c r="I18" s="223">
        <f t="shared" si="0"/>
        <v>0</v>
      </c>
    </row>
    <row r="19" spans="1:9" ht="43.5" customHeight="1">
      <c r="A19" s="72" t="s">
        <v>37</v>
      </c>
      <c r="B19" s="226" t="s">
        <v>519</v>
      </c>
      <c r="C19" s="221">
        <v>40.950000000000003</v>
      </c>
      <c r="D19" s="241" t="s">
        <v>31</v>
      </c>
      <c r="E19" s="227"/>
      <c r="F19" s="240" t="s">
        <v>36</v>
      </c>
      <c r="G19" s="234"/>
      <c r="H19" s="224"/>
      <c r="I19" s="223">
        <f t="shared" si="0"/>
        <v>0</v>
      </c>
    </row>
    <row r="20" spans="1:9" ht="149.25" customHeight="1">
      <c r="A20" s="72">
        <v>8</v>
      </c>
      <c r="B20" s="226" t="s">
        <v>57</v>
      </c>
      <c r="C20" s="221"/>
      <c r="D20" s="222"/>
      <c r="E20" s="72" t="s">
        <v>58</v>
      </c>
      <c r="F20" s="72"/>
      <c r="G20" s="223"/>
      <c r="H20" s="224"/>
      <c r="I20" s="223">
        <f t="shared" si="0"/>
        <v>0</v>
      </c>
    </row>
    <row r="21" spans="1:9" ht="47.25" customHeight="1">
      <c r="A21" s="72" t="s">
        <v>34</v>
      </c>
      <c r="B21" s="71" t="s">
        <v>218</v>
      </c>
      <c r="C21" s="221">
        <v>19.989999999999998</v>
      </c>
      <c r="D21" s="222" t="s">
        <v>40</v>
      </c>
      <c r="E21" s="72"/>
      <c r="F21" s="72" t="s">
        <v>59</v>
      </c>
      <c r="G21" s="223"/>
      <c r="H21" s="224"/>
      <c r="I21" s="223">
        <f t="shared" si="0"/>
        <v>0</v>
      </c>
    </row>
    <row r="22" spans="1:9" ht="42.75" customHeight="1">
      <c r="A22" s="72" t="s">
        <v>37</v>
      </c>
      <c r="B22" s="71" t="s">
        <v>107</v>
      </c>
      <c r="C22" s="221">
        <f>26.6+6.82+5.87+64.13+10.03</f>
        <v>113.44999999999999</v>
      </c>
      <c r="D22" s="222" t="s">
        <v>40</v>
      </c>
      <c r="E22" s="72"/>
      <c r="F22" s="72" t="s">
        <v>59</v>
      </c>
      <c r="G22" s="223"/>
      <c r="H22" s="224"/>
      <c r="I22" s="223">
        <f t="shared" si="0"/>
        <v>0</v>
      </c>
    </row>
    <row r="23" spans="1:9" s="247" customFormat="1" ht="78.75" customHeight="1">
      <c r="A23" s="252">
        <v>9</v>
      </c>
      <c r="B23" s="251" t="s">
        <v>344</v>
      </c>
      <c r="C23" s="221">
        <v>51.27</v>
      </c>
      <c r="D23" s="250" t="s">
        <v>35</v>
      </c>
      <c r="E23" s="125" t="s">
        <v>227</v>
      </c>
      <c r="F23" s="125" t="s">
        <v>36</v>
      </c>
      <c r="G23" s="249"/>
      <c r="H23" s="248"/>
      <c r="I23" s="223">
        <f t="shared" si="0"/>
        <v>0</v>
      </c>
    </row>
    <row r="24" spans="1:9" ht="74.25" customHeight="1">
      <c r="A24" s="72">
        <v>10</v>
      </c>
      <c r="B24" s="71" t="s">
        <v>258</v>
      </c>
      <c r="C24" s="221">
        <f>146.56+304.33</f>
        <v>450.89</v>
      </c>
      <c r="D24" s="222" t="s">
        <v>40</v>
      </c>
      <c r="E24" s="72" t="s">
        <v>183</v>
      </c>
      <c r="F24" s="72" t="s">
        <v>59</v>
      </c>
      <c r="G24" s="223"/>
      <c r="H24" s="224"/>
      <c r="I24" s="223">
        <f t="shared" si="0"/>
        <v>0</v>
      </c>
    </row>
    <row r="25" spans="1:9" ht="85.5" customHeight="1">
      <c r="A25" s="72">
        <v>11</v>
      </c>
      <c r="B25" s="71" t="s">
        <v>259</v>
      </c>
      <c r="C25" s="221">
        <v>91.55</v>
      </c>
      <c r="D25" s="222" t="s">
        <v>40</v>
      </c>
      <c r="E25" s="72" t="s">
        <v>183</v>
      </c>
      <c r="F25" s="72" t="s">
        <v>59</v>
      </c>
      <c r="G25" s="223"/>
      <c r="H25" s="224"/>
      <c r="I25" s="223">
        <f t="shared" si="0"/>
        <v>0</v>
      </c>
    </row>
    <row r="26" spans="1:9" ht="100.5" customHeight="1">
      <c r="A26" s="72">
        <v>12</v>
      </c>
      <c r="B26" s="71" t="s">
        <v>219</v>
      </c>
      <c r="C26" s="221">
        <v>146.56</v>
      </c>
      <c r="D26" s="222" t="s">
        <v>40</v>
      </c>
      <c r="E26" s="72" t="s">
        <v>111</v>
      </c>
      <c r="F26" s="72" t="s">
        <v>59</v>
      </c>
      <c r="G26" s="223"/>
      <c r="H26" s="224"/>
      <c r="I26" s="223">
        <f t="shared" si="0"/>
        <v>0</v>
      </c>
    </row>
    <row r="27" spans="1:9" s="254" customFormat="1" ht="69" customHeight="1">
      <c r="A27" s="178">
        <v>13</v>
      </c>
      <c r="B27" s="71" t="s">
        <v>223</v>
      </c>
      <c r="C27" s="221">
        <v>395.88</v>
      </c>
      <c r="D27" s="185" t="s">
        <v>40</v>
      </c>
      <c r="E27" s="181" t="s">
        <v>205</v>
      </c>
      <c r="F27" s="181" t="s">
        <v>59</v>
      </c>
      <c r="G27" s="177"/>
      <c r="H27" s="176"/>
      <c r="I27" s="223">
        <f t="shared" si="0"/>
        <v>0</v>
      </c>
    </row>
    <row r="28" spans="1:9" ht="134.25" customHeight="1">
      <c r="A28" s="72">
        <v>14</v>
      </c>
      <c r="B28" s="230" t="s">
        <v>184</v>
      </c>
      <c r="C28" s="221">
        <v>6.09</v>
      </c>
      <c r="D28" s="222" t="s">
        <v>35</v>
      </c>
      <c r="E28" s="72" t="s">
        <v>185</v>
      </c>
      <c r="F28" s="72" t="s">
        <v>36</v>
      </c>
      <c r="G28" s="223"/>
      <c r="H28" s="224"/>
      <c r="I28" s="223">
        <f t="shared" si="0"/>
        <v>0</v>
      </c>
    </row>
    <row r="29" spans="1:9" ht="116.25" customHeight="1">
      <c r="A29" s="72">
        <v>15</v>
      </c>
      <c r="B29" s="123" t="s">
        <v>260</v>
      </c>
      <c r="C29" s="221">
        <v>76.13</v>
      </c>
      <c r="D29" s="124" t="s">
        <v>186</v>
      </c>
      <c r="E29" s="70" t="s">
        <v>187</v>
      </c>
      <c r="F29" s="72" t="s">
        <v>59</v>
      </c>
      <c r="G29" s="223"/>
      <c r="H29" s="224"/>
      <c r="I29" s="223">
        <f t="shared" si="0"/>
        <v>0</v>
      </c>
    </row>
    <row r="30" spans="1:9" ht="101.25" customHeight="1">
      <c r="A30" s="72">
        <v>16</v>
      </c>
      <c r="B30" s="71" t="s">
        <v>345</v>
      </c>
      <c r="C30" s="221">
        <v>66.31</v>
      </c>
      <c r="D30" s="222" t="s">
        <v>40</v>
      </c>
      <c r="E30" s="72" t="s">
        <v>220</v>
      </c>
      <c r="F30" s="72" t="s">
        <v>59</v>
      </c>
      <c r="G30" s="223"/>
      <c r="H30" s="224"/>
      <c r="I30" s="223">
        <f t="shared" si="0"/>
        <v>0</v>
      </c>
    </row>
    <row r="31" spans="1:9" ht="190.5" customHeight="1">
      <c r="A31" s="72">
        <v>17</v>
      </c>
      <c r="B31" s="228" t="s">
        <v>226</v>
      </c>
      <c r="C31" s="221"/>
      <c r="D31" s="222"/>
      <c r="E31" s="217" t="s">
        <v>221</v>
      </c>
      <c r="F31" s="72"/>
      <c r="G31" s="223"/>
      <c r="H31" s="224"/>
      <c r="I31" s="223">
        <f t="shared" si="0"/>
        <v>0</v>
      </c>
    </row>
    <row r="32" spans="1:9" ht="48" customHeight="1">
      <c r="A32" s="72" t="s">
        <v>34</v>
      </c>
      <c r="B32" s="228" t="s">
        <v>222</v>
      </c>
      <c r="C32" s="221">
        <v>1</v>
      </c>
      <c r="D32" s="229" t="s">
        <v>45</v>
      </c>
      <c r="E32" s="217"/>
      <c r="F32" s="217" t="s">
        <v>47</v>
      </c>
      <c r="G32" s="223"/>
      <c r="H32" s="224"/>
      <c r="I32" s="223">
        <f t="shared" si="0"/>
        <v>0</v>
      </c>
    </row>
    <row r="33" spans="1:227" ht="48" customHeight="1">
      <c r="A33" s="72" t="s">
        <v>37</v>
      </c>
      <c r="B33" s="228" t="s">
        <v>521</v>
      </c>
      <c r="C33" s="221">
        <v>3</v>
      </c>
      <c r="D33" s="229" t="s">
        <v>62</v>
      </c>
      <c r="E33" s="217"/>
      <c r="F33" s="217" t="s">
        <v>47</v>
      </c>
      <c r="G33" s="223"/>
      <c r="H33" s="224"/>
      <c r="I33" s="223">
        <f>ROUND((C33*G33),2)</f>
        <v>0</v>
      </c>
    </row>
    <row r="34" spans="1:227" ht="48" customHeight="1">
      <c r="A34" s="72" t="s">
        <v>39</v>
      </c>
      <c r="B34" s="228" t="s">
        <v>522</v>
      </c>
      <c r="C34" s="221">
        <v>2</v>
      </c>
      <c r="D34" s="229" t="s">
        <v>62</v>
      </c>
      <c r="E34" s="217"/>
      <c r="F34" s="217" t="s">
        <v>47</v>
      </c>
      <c r="G34" s="223"/>
      <c r="H34" s="224"/>
      <c r="I34" s="223">
        <f>ROUND((C34*G34),2)</f>
        <v>0</v>
      </c>
    </row>
    <row r="35" spans="1:227" ht="51" customHeight="1">
      <c r="A35" s="72" t="s">
        <v>41</v>
      </c>
      <c r="B35" s="228" t="s">
        <v>718</v>
      </c>
      <c r="C35" s="221">
        <v>5</v>
      </c>
      <c r="D35" s="229" t="s">
        <v>62</v>
      </c>
      <c r="E35" s="217"/>
      <c r="F35" s="217" t="s">
        <v>47</v>
      </c>
      <c r="G35" s="223"/>
      <c r="H35" s="224"/>
      <c r="I35" s="223">
        <f t="shared" si="0"/>
        <v>0</v>
      </c>
    </row>
    <row r="36" spans="1:227" ht="48" customHeight="1">
      <c r="A36" s="72" t="s">
        <v>42</v>
      </c>
      <c r="B36" s="228" t="s">
        <v>523</v>
      </c>
      <c r="C36" s="221">
        <v>2</v>
      </c>
      <c r="D36" s="229" t="s">
        <v>62</v>
      </c>
      <c r="E36" s="217"/>
      <c r="F36" s="217" t="s">
        <v>47</v>
      </c>
      <c r="G36" s="223"/>
      <c r="H36" s="224"/>
      <c r="I36" s="223">
        <f>ROUND((C36*G36),2)</f>
        <v>0</v>
      </c>
    </row>
    <row r="37" spans="1:227" ht="67.5" customHeight="1">
      <c r="A37" s="72">
        <v>18</v>
      </c>
      <c r="B37" s="71" t="s">
        <v>229</v>
      </c>
      <c r="C37" s="221">
        <v>2</v>
      </c>
      <c r="D37" s="242" t="s">
        <v>50</v>
      </c>
      <c r="E37" s="236" t="s">
        <v>719</v>
      </c>
      <c r="F37" s="236" t="s">
        <v>47</v>
      </c>
      <c r="G37" s="223"/>
      <c r="H37" s="224"/>
      <c r="I37" s="223">
        <f t="shared" ref="I37:I90" si="2">ROUND((C37*G37),2)</f>
        <v>0</v>
      </c>
    </row>
    <row r="38" spans="1:227" ht="82.5" customHeight="1">
      <c r="A38" s="72">
        <v>19</v>
      </c>
      <c r="B38" s="71" t="s">
        <v>115</v>
      </c>
      <c r="C38" s="221">
        <v>41.03</v>
      </c>
      <c r="D38" s="222" t="s">
        <v>35</v>
      </c>
      <c r="E38" s="72" t="s">
        <v>116</v>
      </c>
      <c r="F38" s="72" t="s">
        <v>36</v>
      </c>
      <c r="G38" s="223"/>
      <c r="H38" s="224"/>
      <c r="I38" s="223">
        <f t="shared" si="2"/>
        <v>0</v>
      </c>
    </row>
    <row r="39" spans="1:227" ht="63.75" customHeight="1">
      <c r="A39" s="341">
        <v>20</v>
      </c>
      <c r="B39" s="71" t="s">
        <v>261</v>
      </c>
      <c r="C39" s="221"/>
      <c r="D39" s="273"/>
      <c r="E39" s="255"/>
      <c r="F39" s="255"/>
      <c r="G39" s="223"/>
      <c r="H39" s="224"/>
      <c r="I39" s="223">
        <f t="shared" si="2"/>
        <v>0</v>
      </c>
    </row>
    <row r="40" spans="1:227" ht="52.5" customHeight="1">
      <c r="A40" s="342" t="s">
        <v>74</v>
      </c>
      <c r="B40" s="269" t="s">
        <v>766</v>
      </c>
      <c r="C40" s="221">
        <v>10.8</v>
      </c>
      <c r="D40" s="343" t="s">
        <v>31</v>
      </c>
      <c r="E40" s="218" t="s">
        <v>55</v>
      </c>
      <c r="F40" s="72" t="s">
        <v>36</v>
      </c>
      <c r="G40" s="223"/>
      <c r="H40" s="224"/>
      <c r="I40" s="223">
        <f t="shared" si="2"/>
        <v>0</v>
      </c>
    </row>
    <row r="41" spans="1:227" s="27" customFormat="1" ht="72" customHeight="1">
      <c r="A41" s="342" t="s">
        <v>131</v>
      </c>
      <c r="B41" s="269" t="s">
        <v>289</v>
      </c>
      <c r="C41" s="221"/>
      <c r="D41" s="343"/>
      <c r="E41" s="62" t="s">
        <v>630</v>
      </c>
      <c r="F41" s="23"/>
      <c r="G41" s="31"/>
      <c r="H41" s="31"/>
      <c r="I41" s="223">
        <f t="shared" si="2"/>
        <v>0</v>
      </c>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c r="EI41" s="17"/>
      <c r="EJ41" s="17"/>
      <c r="EK41" s="17"/>
      <c r="EL41" s="17"/>
      <c r="EM41" s="17"/>
      <c r="EN41" s="17"/>
      <c r="EO41" s="17"/>
      <c r="EP41" s="17"/>
      <c r="EQ41" s="17"/>
      <c r="ER41" s="17"/>
      <c r="ES41" s="17"/>
      <c r="ET41" s="17"/>
      <c r="EU41" s="17"/>
      <c r="EV41" s="17"/>
      <c r="EW41" s="17"/>
      <c r="EX41" s="17"/>
      <c r="EY41" s="17"/>
      <c r="EZ41" s="17"/>
      <c r="FA41" s="17"/>
      <c r="FB41" s="17"/>
      <c r="FC41" s="17"/>
      <c r="FD41" s="17"/>
      <c r="FE41" s="17"/>
      <c r="FF41" s="17"/>
      <c r="FG41" s="17"/>
      <c r="FH41" s="17"/>
      <c r="FI41" s="17"/>
      <c r="FJ41" s="17"/>
      <c r="FK41" s="17"/>
      <c r="FL41" s="17"/>
      <c r="FM41" s="17"/>
      <c r="FN41" s="17"/>
      <c r="FO41" s="17"/>
      <c r="FP41" s="17"/>
      <c r="FQ41" s="17"/>
      <c r="FR41" s="17"/>
      <c r="FS41" s="17"/>
      <c r="FT41" s="17"/>
      <c r="FU41" s="17"/>
      <c r="FV41" s="17"/>
      <c r="FW41" s="17"/>
      <c r="FX41" s="17"/>
      <c r="FY41" s="17"/>
      <c r="FZ41" s="17"/>
      <c r="GA41" s="17"/>
      <c r="GB41" s="17"/>
      <c r="GC41" s="17"/>
      <c r="GD41" s="17"/>
      <c r="GE41" s="17"/>
      <c r="GF41" s="17"/>
      <c r="GG41" s="17"/>
      <c r="GH41" s="17"/>
      <c r="GI41" s="17"/>
      <c r="GJ41" s="17"/>
      <c r="GK41" s="17"/>
      <c r="GL41" s="17"/>
      <c r="GM41" s="17"/>
      <c r="GN41" s="17"/>
      <c r="GO41" s="17"/>
      <c r="GP41" s="17"/>
      <c r="GQ41" s="17"/>
      <c r="GR41" s="17"/>
      <c r="GS41" s="17"/>
      <c r="GT41" s="17"/>
      <c r="GU41" s="17"/>
      <c r="GV41" s="17"/>
      <c r="GW41" s="17"/>
      <c r="GX41" s="17"/>
      <c r="GY41" s="17"/>
      <c r="GZ41" s="17"/>
      <c r="HA41" s="17"/>
      <c r="HB41" s="17"/>
      <c r="HC41" s="17"/>
      <c r="HD41" s="17"/>
      <c r="HE41" s="17"/>
      <c r="HF41" s="17"/>
      <c r="HG41" s="17"/>
      <c r="HH41" s="17"/>
      <c r="HI41" s="17"/>
      <c r="HJ41" s="17"/>
      <c r="HK41" s="17"/>
      <c r="HL41" s="17"/>
      <c r="HM41" s="17"/>
      <c r="HN41" s="17"/>
      <c r="HO41" s="17"/>
      <c r="HP41" s="17"/>
      <c r="HQ41" s="17"/>
      <c r="HR41" s="17"/>
      <c r="HS41" s="17"/>
    </row>
    <row r="42" spans="1:227" ht="25.5" customHeight="1">
      <c r="A42" s="342" t="s">
        <v>34</v>
      </c>
      <c r="B42" s="269" t="s">
        <v>720</v>
      </c>
      <c r="C42" s="221">
        <v>30</v>
      </c>
      <c r="D42" s="343" t="s">
        <v>52</v>
      </c>
      <c r="E42" s="72"/>
      <c r="F42" s="23" t="s">
        <v>179</v>
      </c>
      <c r="G42" s="223"/>
      <c r="H42" s="224"/>
      <c r="I42" s="223">
        <f t="shared" si="2"/>
        <v>0</v>
      </c>
    </row>
    <row r="43" spans="1:227" ht="24" customHeight="1">
      <c r="A43" s="342" t="s">
        <v>37</v>
      </c>
      <c r="B43" s="269" t="s">
        <v>262</v>
      </c>
      <c r="C43" s="221">
        <v>1</v>
      </c>
      <c r="D43" s="343" t="s">
        <v>721</v>
      </c>
      <c r="E43" s="240"/>
      <c r="F43" s="240" t="s">
        <v>47</v>
      </c>
      <c r="G43" s="234"/>
      <c r="H43" s="224"/>
      <c r="I43" s="223">
        <f t="shared" si="2"/>
        <v>0</v>
      </c>
    </row>
    <row r="44" spans="1:227" ht="27.75" customHeight="1">
      <c r="A44" s="342" t="s">
        <v>39</v>
      </c>
      <c r="B44" s="269" t="s">
        <v>311</v>
      </c>
      <c r="C44" s="221">
        <v>2</v>
      </c>
      <c r="D44" s="343" t="s">
        <v>264</v>
      </c>
      <c r="E44" s="72"/>
      <c r="F44" s="240" t="s">
        <v>47</v>
      </c>
      <c r="G44" s="223"/>
      <c r="H44" s="224"/>
      <c r="I44" s="223">
        <f t="shared" si="2"/>
        <v>0</v>
      </c>
    </row>
    <row r="45" spans="1:227" ht="27.75" customHeight="1">
      <c r="A45" s="342" t="s">
        <v>41</v>
      </c>
      <c r="B45" s="269" t="s">
        <v>312</v>
      </c>
      <c r="C45" s="221">
        <v>4</v>
      </c>
      <c r="D45" s="343" t="s">
        <v>264</v>
      </c>
      <c r="E45" s="72"/>
      <c r="F45" s="240" t="s">
        <v>47</v>
      </c>
      <c r="G45" s="223"/>
      <c r="H45" s="224"/>
      <c r="I45" s="223">
        <f t="shared" si="2"/>
        <v>0</v>
      </c>
    </row>
    <row r="46" spans="1:227" ht="27" customHeight="1">
      <c r="A46" s="342" t="s">
        <v>42</v>
      </c>
      <c r="B46" s="269" t="s">
        <v>313</v>
      </c>
      <c r="C46" s="221">
        <v>20</v>
      </c>
      <c r="D46" s="343" t="s">
        <v>264</v>
      </c>
      <c r="E46" s="276"/>
      <c r="F46" s="240" t="s">
        <v>47</v>
      </c>
      <c r="G46" s="223"/>
      <c r="H46" s="277"/>
      <c r="I46" s="223">
        <f t="shared" si="2"/>
        <v>0</v>
      </c>
    </row>
    <row r="47" spans="1:227" ht="25.5" customHeight="1">
      <c r="A47" s="342" t="s">
        <v>64</v>
      </c>
      <c r="B47" s="269" t="s">
        <v>314</v>
      </c>
      <c r="C47" s="221">
        <v>5</v>
      </c>
      <c r="D47" s="343" t="s">
        <v>264</v>
      </c>
      <c r="E47" s="278"/>
      <c r="F47" s="240" t="s">
        <v>47</v>
      </c>
      <c r="G47" s="286"/>
      <c r="H47" s="278"/>
      <c r="I47" s="223">
        <f t="shared" si="2"/>
        <v>0</v>
      </c>
    </row>
    <row r="48" spans="1:227" ht="25.5" customHeight="1">
      <c r="A48" s="342" t="s">
        <v>72</v>
      </c>
      <c r="B48" s="269" t="s">
        <v>315</v>
      </c>
      <c r="C48" s="221">
        <v>5</v>
      </c>
      <c r="D48" s="343" t="s">
        <v>264</v>
      </c>
      <c r="E48" s="278"/>
      <c r="F48" s="240" t="s">
        <v>47</v>
      </c>
      <c r="G48" s="286"/>
      <c r="H48" s="278"/>
      <c r="I48" s="223">
        <f t="shared" si="2"/>
        <v>0</v>
      </c>
    </row>
    <row r="49" spans="1:9" ht="25.5" customHeight="1">
      <c r="A49" s="342" t="s">
        <v>73</v>
      </c>
      <c r="B49" s="269" t="s">
        <v>524</v>
      </c>
      <c r="C49" s="221">
        <v>4</v>
      </c>
      <c r="D49" s="343" t="s">
        <v>264</v>
      </c>
      <c r="E49" s="278"/>
      <c r="F49" s="240" t="s">
        <v>47</v>
      </c>
      <c r="G49" s="286"/>
      <c r="H49" s="278"/>
      <c r="I49" s="223">
        <f t="shared" si="2"/>
        <v>0</v>
      </c>
    </row>
    <row r="50" spans="1:9" ht="114.75">
      <c r="A50" s="342" t="s">
        <v>132</v>
      </c>
      <c r="B50" s="269" t="s">
        <v>263</v>
      </c>
      <c r="C50" s="221">
        <v>1</v>
      </c>
      <c r="D50" s="343" t="s">
        <v>264</v>
      </c>
      <c r="E50" s="596" t="s">
        <v>722</v>
      </c>
      <c r="F50" s="240" t="s">
        <v>47</v>
      </c>
      <c r="G50" s="286"/>
      <c r="H50" s="278"/>
      <c r="I50" s="223">
        <f t="shared" si="2"/>
        <v>0</v>
      </c>
    </row>
    <row r="51" spans="1:9" ht="36.75" customHeight="1">
      <c r="A51" s="342" t="s">
        <v>133</v>
      </c>
      <c r="B51" s="269" t="s">
        <v>316</v>
      </c>
      <c r="C51" s="221">
        <v>30</v>
      </c>
      <c r="D51" s="343" t="s">
        <v>264</v>
      </c>
      <c r="E51" s="70" t="s">
        <v>631</v>
      </c>
      <c r="F51" s="240" t="s">
        <v>47</v>
      </c>
      <c r="G51" s="286"/>
      <c r="H51" s="278"/>
      <c r="I51" s="223">
        <f t="shared" si="2"/>
        <v>0</v>
      </c>
    </row>
    <row r="52" spans="1:9" ht="39" customHeight="1">
      <c r="A52" s="342" t="s">
        <v>75</v>
      </c>
      <c r="B52" s="269" t="s">
        <v>317</v>
      </c>
      <c r="C52" s="221">
        <v>60</v>
      </c>
      <c r="D52" s="343" t="s">
        <v>264</v>
      </c>
      <c r="E52" s="70" t="s">
        <v>631</v>
      </c>
      <c r="F52" s="240" t="s">
        <v>47</v>
      </c>
      <c r="G52" s="286"/>
      <c r="H52" s="278"/>
      <c r="I52" s="223">
        <f t="shared" si="2"/>
        <v>0</v>
      </c>
    </row>
    <row r="53" spans="1:9" ht="105.75" customHeight="1">
      <c r="A53" s="342" t="s">
        <v>232</v>
      </c>
      <c r="B53" s="281" t="s">
        <v>723</v>
      </c>
      <c r="C53" s="221">
        <v>30</v>
      </c>
      <c r="D53" s="343" t="s">
        <v>52</v>
      </c>
      <c r="E53" s="70" t="s">
        <v>631</v>
      </c>
      <c r="F53" s="23" t="s">
        <v>179</v>
      </c>
      <c r="G53" s="279"/>
      <c r="H53" s="278"/>
      <c r="I53" s="223">
        <f t="shared" si="2"/>
        <v>0</v>
      </c>
    </row>
    <row r="54" spans="1:9" ht="96.75" customHeight="1">
      <c r="A54" s="342" t="s">
        <v>233</v>
      </c>
      <c r="B54" s="269" t="s">
        <v>724</v>
      </c>
      <c r="C54" s="221">
        <v>0.33</v>
      </c>
      <c r="D54" s="343" t="s">
        <v>265</v>
      </c>
      <c r="E54" s="70" t="s">
        <v>181</v>
      </c>
      <c r="F54" s="288" t="s">
        <v>36</v>
      </c>
      <c r="G54" s="279"/>
      <c r="H54" s="278"/>
      <c r="I54" s="223">
        <f t="shared" si="2"/>
        <v>0</v>
      </c>
    </row>
    <row r="55" spans="1:9" ht="109.5" customHeight="1">
      <c r="A55" s="342" t="s">
        <v>234</v>
      </c>
      <c r="B55" s="269" t="s">
        <v>767</v>
      </c>
      <c r="C55" s="221">
        <v>8.06</v>
      </c>
      <c r="D55" s="343" t="s">
        <v>167</v>
      </c>
      <c r="E55" s="70" t="s">
        <v>183</v>
      </c>
      <c r="F55" s="288" t="s">
        <v>59</v>
      </c>
      <c r="G55" s="279"/>
      <c r="H55" s="278"/>
      <c r="I55" s="223">
        <f t="shared" si="2"/>
        <v>0</v>
      </c>
    </row>
    <row r="56" spans="1:9" ht="66.75" customHeight="1">
      <c r="A56" s="341">
        <v>21</v>
      </c>
      <c r="B56" s="282" t="s">
        <v>266</v>
      </c>
      <c r="C56" s="221"/>
      <c r="D56" s="273"/>
      <c r="E56" s="70" t="s">
        <v>632</v>
      </c>
      <c r="F56" s="289"/>
      <c r="G56" s="279"/>
      <c r="H56" s="278"/>
      <c r="I56" s="223">
        <f t="shared" si="2"/>
        <v>0</v>
      </c>
    </row>
    <row r="57" spans="1:9" ht="63.75">
      <c r="A57" s="344" t="s">
        <v>74</v>
      </c>
      <c r="B57" s="283" t="s">
        <v>267</v>
      </c>
      <c r="C57" s="221">
        <v>6</v>
      </c>
      <c r="D57" s="345" t="s">
        <v>50</v>
      </c>
      <c r="E57" s="278"/>
      <c r="F57" s="240" t="s">
        <v>47</v>
      </c>
      <c r="G57" s="286"/>
      <c r="H57" s="278"/>
      <c r="I57" s="223">
        <f t="shared" si="2"/>
        <v>0</v>
      </c>
    </row>
    <row r="58" spans="1:9" ht="62.25" customHeight="1">
      <c r="A58" s="344" t="s">
        <v>131</v>
      </c>
      <c r="B58" s="283" t="s">
        <v>268</v>
      </c>
      <c r="C58" s="221">
        <v>6</v>
      </c>
      <c r="D58" s="345" t="s">
        <v>61</v>
      </c>
      <c r="E58" s="278"/>
      <c r="F58" s="23" t="s">
        <v>179</v>
      </c>
      <c r="G58" s="286"/>
      <c r="H58" s="278"/>
      <c r="I58" s="223">
        <f t="shared" si="2"/>
        <v>0</v>
      </c>
    </row>
    <row r="59" spans="1:9" ht="102" customHeight="1">
      <c r="A59" s="344" t="s">
        <v>132</v>
      </c>
      <c r="B59" s="283" t="s">
        <v>318</v>
      </c>
      <c r="C59" s="221">
        <v>30</v>
      </c>
      <c r="D59" s="345" t="s">
        <v>61</v>
      </c>
      <c r="E59" s="278"/>
      <c r="F59" s="23" t="s">
        <v>179</v>
      </c>
      <c r="G59" s="286"/>
      <c r="H59" s="278"/>
      <c r="I59" s="223">
        <f t="shared" si="2"/>
        <v>0</v>
      </c>
    </row>
    <row r="60" spans="1:9" ht="45.75" customHeight="1">
      <c r="A60" s="344" t="s">
        <v>133</v>
      </c>
      <c r="B60" s="283" t="s">
        <v>269</v>
      </c>
      <c r="C60" s="221">
        <v>2</v>
      </c>
      <c r="D60" s="343" t="s">
        <v>264</v>
      </c>
      <c r="E60" s="278"/>
      <c r="F60" s="240" t="s">
        <v>47</v>
      </c>
      <c r="G60" s="286"/>
      <c r="H60" s="278"/>
      <c r="I60" s="223">
        <f t="shared" si="2"/>
        <v>0</v>
      </c>
    </row>
    <row r="61" spans="1:9" ht="63.75">
      <c r="A61" s="344" t="s">
        <v>75</v>
      </c>
      <c r="B61" s="283" t="s">
        <v>270</v>
      </c>
      <c r="C61" s="221">
        <v>2</v>
      </c>
      <c r="D61" s="343" t="s">
        <v>264</v>
      </c>
      <c r="E61" s="278"/>
      <c r="F61" s="240" t="s">
        <v>47</v>
      </c>
      <c r="G61" s="286"/>
      <c r="H61" s="278"/>
      <c r="I61" s="223">
        <f t="shared" si="2"/>
        <v>0</v>
      </c>
    </row>
    <row r="62" spans="1:9" ht="89.25">
      <c r="A62" s="344" t="s">
        <v>232</v>
      </c>
      <c r="B62" s="283" t="s">
        <v>271</v>
      </c>
      <c r="C62" s="221">
        <v>13</v>
      </c>
      <c r="D62" s="343" t="s">
        <v>264</v>
      </c>
      <c r="E62" s="278"/>
      <c r="F62" s="240" t="s">
        <v>47</v>
      </c>
      <c r="G62" s="286"/>
      <c r="H62" s="278"/>
      <c r="I62" s="223">
        <f t="shared" si="2"/>
        <v>0</v>
      </c>
    </row>
    <row r="63" spans="1:9">
      <c r="A63" s="344"/>
      <c r="B63" s="283" t="s">
        <v>319</v>
      </c>
      <c r="C63" s="221"/>
      <c r="D63" s="345"/>
      <c r="E63" s="278"/>
      <c r="F63" s="289"/>
      <c r="G63" s="286"/>
      <c r="H63" s="278"/>
      <c r="I63" s="223">
        <f t="shared" si="2"/>
        <v>0</v>
      </c>
    </row>
    <row r="64" spans="1:9">
      <c r="A64" s="344"/>
      <c r="B64" s="283" t="s">
        <v>320</v>
      </c>
      <c r="C64" s="221"/>
      <c r="D64" s="345"/>
      <c r="E64" s="278"/>
      <c r="F64" s="289"/>
      <c r="G64" s="286"/>
      <c r="H64" s="278"/>
      <c r="I64" s="223">
        <f t="shared" si="2"/>
        <v>0</v>
      </c>
    </row>
    <row r="65" spans="1:9" ht="20.25" customHeight="1">
      <c r="A65" s="344"/>
      <c r="B65" s="283" t="s">
        <v>321</v>
      </c>
      <c r="C65" s="221"/>
      <c r="D65" s="345"/>
      <c r="E65" s="278"/>
      <c r="F65" s="289"/>
      <c r="G65" s="286"/>
      <c r="H65" s="278"/>
      <c r="I65" s="223">
        <f t="shared" si="2"/>
        <v>0</v>
      </c>
    </row>
    <row r="66" spans="1:9" ht="76.5">
      <c r="A66" s="344" t="s">
        <v>233</v>
      </c>
      <c r="B66" s="283" t="s">
        <v>272</v>
      </c>
      <c r="C66" s="221">
        <v>7</v>
      </c>
      <c r="D66" s="343" t="s">
        <v>264</v>
      </c>
      <c r="E66" s="278"/>
      <c r="F66" s="240" t="s">
        <v>47</v>
      </c>
      <c r="G66" s="286"/>
      <c r="H66" s="278"/>
      <c r="I66" s="223">
        <f t="shared" si="2"/>
        <v>0</v>
      </c>
    </row>
    <row r="67" spans="1:9" ht="89.25">
      <c r="A67" s="344" t="s">
        <v>234</v>
      </c>
      <c r="B67" s="283" t="s">
        <v>271</v>
      </c>
      <c r="C67" s="221">
        <v>5</v>
      </c>
      <c r="D67" s="343" t="s">
        <v>264</v>
      </c>
      <c r="E67" s="278"/>
      <c r="F67" s="240" t="s">
        <v>47</v>
      </c>
      <c r="G67" s="286"/>
      <c r="H67" s="278"/>
      <c r="I67" s="223">
        <f t="shared" si="2"/>
        <v>0</v>
      </c>
    </row>
    <row r="68" spans="1:9" ht="61.5" customHeight="1">
      <c r="A68" s="344" t="s">
        <v>235</v>
      </c>
      <c r="B68" s="283" t="s">
        <v>273</v>
      </c>
      <c r="C68" s="221">
        <v>4</v>
      </c>
      <c r="D68" s="343" t="s">
        <v>264</v>
      </c>
      <c r="E68" s="278"/>
      <c r="F68" s="240" t="s">
        <v>47</v>
      </c>
      <c r="G68" s="286"/>
      <c r="H68" s="278"/>
      <c r="I68" s="223">
        <f t="shared" si="2"/>
        <v>0</v>
      </c>
    </row>
    <row r="69" spans="1:9" ht="50.25" customHeight="1">
      <c r="A69" s="344" t="s">
        <v>76</v>
      </c>
      <c r="B69" s="283" t="s">
        <v>727</v>
      </c>
      <c r="C69" s="221">
        <v>18</v>
      </c>
      <c r="D69" s="343" t="s">
        <v>62</v>
      </c>
      <c r="E69" s="278"/>
      <c r="F69" s="240" t="s">
        <v>47</v>
      </c>
      <c r="G69" s="286"/>
      <c r="H69" s="278"/>
      <c r="I69" s="223">
        <f t="shared" si="2"/>
        <v>0</v>
      </c>
    </row>
    <row r="70" spans="1:9" ht="90" customHeight="1">
      <c r="A70" s="344" t="s">
        <v>274</v>
      </c>
      <c r="B70" s="283" t="s">
        <v>275</v>
      </c>
      <c r="C70" s="221">
        <v>7</v>
      </c>
      <c r="D70" s="345" t="s">
        <v>62</v>
      </c>
      <c r="E70" s="278"/>
      <c r="F70" s="240" t="s">
        <v>47</v>
      </c>
      <c r="G70" s="286"/>
      <c r="H70" s="278"/>
      <c r="I70" s="223">
        <f t="shared" si="2"/>
        <v>0</v>
      </c>
    </row>
    <row r="71" spans="1:9" ht="43.5" customHeight="1">
      <c r="A71" s="344" t="s">
        <v>276</v>
      </c>
      <c r="B71" s="269" t="s">
        <v>277</v>
      </c>
      <c r="C71" s="221">
        <v>2</v>
      </c>
      <c r="D71" s="343" t="s">
        <v>62</v>
      </c>
      <c r="E71" s="278"/>
      <c r="F71" s="240" t="s">
        <v>47</v>
      </c>
      <c r="G71" s="286"/>
      <c r="H71" s="312"/>
      <c r="I71" s="223">
        <f t="shared" si="2"/>
        <v>0</v>
      </c>
    </row>
    <row r="72" spans="1:9" ht="76.5">
      <c r="A72" s="341">
        <v>22</v>
      </c>
      <c r="B72" s="282" t="s">
        <v>278</v>
      </c>
      <c r="C72" s="221"/>
      <c r="D72" s="273"/>
      <c r="E72" s="278"/>
      <c r="F72" s="289"/>
      <c r="G72" s="286"/>
      <c r="H72" s="278"/>
      <c r="I72" s="223">
        <f t="shared" si="2"/>
        <v>0</v>
      </c>
    </row>
    <row r="73" spans="1:9" ht="89.25">
      <c r="A73" s="344" t="s">
        <v>74</v>
      </c>
      <c r="B73" s="165" t="s">
        <v>657</v>
      </c>
      <c r="C73" s="221">
        <v>18.899999999999999</v>
      </c>
      <c r="D73" s="343" t="s">
        <v>31</v>
      </c>
      <c r="E73" s="597" t="s">
        <v>124</v>
      </c>
      <c r="F73" s="72" t="s">
        <v>36</v>
      </c>
      <c r="G73" s="286"/>
      <c r="H73" s="278"/>
      <c r="I73" s="223">
        <f t="shared" si="2"/>
        <v>0</v>
      </c>
    </row>
    <row r="74" spans="1:9" ht="111.75" customHeight="1">
      <c r="A74" s="344" t="s">
        <v>131</v>
      </c>
      <c r="B74" s="269" t="s">
        <v>728</v>
      </c>
      <c r="C74" s="221">
        <v>1.58</v>
      </c>
      <c r="D74" s="343" t="s">
        <v>31</v>
      </c>
      <c r="E74" s="597" t="s">
        <v>32</v>
      </c>
      <c r="F74" s="72" t="s">
        <v>36</v>
      </c>
      <c r="G74" s="286"/>
      <c r="H74" s="278"/>
      <c r="I74" s="223">
        <f t="shared" si="2"/>
        <v>0</v>
      </c>
    </row>
    <row r="75" spans="1:9" ht="89.25">
      <c r="A75" s="344" t="s">
        <v>132</v>
      </c>
      <c r="B75" s="269" t="s">
        <v>730</v>
      </c>
      <c r="C75" s="221">
        <v>5.46</v>
      </c>
      <c r="D75" s="343" t="s">
        <v>31</v>
      </c>
      <c r="E75" s="597" t="s">
        <v>633</v>
      </c>
      <c r="F75" s="72" t="s">
        <v>36</v>
      </c>
      <c r="G75" s="286"/>
      <c r="H75" s="278"/>
      <c r="I75" s="223">
        <f t="shared" si="2"/>
        <v>0</v>
      </c>
    </row>
    <row r="76" spans="1:9" ht="87" customHeight="1">
      <c r="A76" s="344" t="s">
        <v>133</v>
      </c>
      <c r="B76" s="269" t="s">
        <v>729</v>
      </c>
      <c r="C76" s="221">
        <v>20.28</v>
      </c>
      <c r="D76" s="343" t="s">
        <v>135</v>
      </c>
      <c r="E76" s="597" t="s">
        <v>177</v>
      </c>
      <c r="F76" s="288" t="s">
        <v>59</v>
      </c>
      <c r="G76" s="286"/>
      <c r="H76" s="278"/>
      <c r="I76" s="223">
        <f t="shared" si="2"/>
        <v>0</v>
      </c>
    </row>
    <row r="77" spans="1:9" ht="61.5" customHeight="1">
      <c r="A77" s="344" t="s">
        <v>75</v>
      </c>
      <c r="B77" s="269" t="s">
        <v>731</v>
      </c>
      <c r="C77" s="221"/>
      <c r="D77" s="343"/>
      <c r="E77" s="597" t="s">
        <v>106</v>
      </c>
      <c r="F77" s="289"/>
      <c r="G77" s="286"/>
      <c r="H77" s="278"/>
      <c r="I77" s="223">
        <f t="shared" si="2"/>
        <v>0</v>
      </c>
    </row>
    <row r="78" spans="1:9" ht="30.75" customHeight="1">
      <c r="A78" s="344" t="s">
        <v>34</v>
      </c>
      <c r="B78" s="269" t="s">
        <v>279</v>
      </c>
      <c r="C78" s="221">
        <v>16</v>
      </c>
      <c r="D78" s="343" t="s">
        <v>50</v>
      </c>
      <c r="E78" s="278"/>
      <c r="F78" s="240" t="s">
        <v>47</v>
      </c>
      <c r="G78" s="286"/>
      <c r="H78" s="278"/>
      <c r="I78" s="223">
        <f t="shared" si="2"/>
        <v>0</v>
      </c>
    </row>
    <row r="79" spans="1:9" ht="21.75" customHeight="1">
      <c r="A79" s="344" t="s">
        <v>37</v>
      </c>
      <c r="B79" s="269" t="s">
        <v>280</v>
      </c>
      <c r="C79" s="221">
        <v>2</v>
      </c>
      <c r="D79" s="343" t="s">
        <v>50</v>
      </c>
      <c r="E79" s="278"/>
      <c r="F79" s="240" t="s">
        <v>47</v>
      </c>
      <c r="G79" s="286"/>
      <c r="H79" s="278"/>
      <c r="I79" s="223">
        <f t="shared" si="2"/>
        <v>0</v>
      </c>
    </row>
    <row r="80" spans="1:9" ht="33.75" customHeight="1">
      <c r="A80" s="344" t="s">
        <v>39</v>
      </c>
      <c r="B80" s="269" t="s">
        <v>281</v>
      </c>
      <c r="C80" s="221">
        <v>4</v>
      </c>
      <c r="D80" s="343" t="s">
        <v>62</v>
      </c>
      <c r="E80" s="278"/>
      <c r="F80" s="240" t="s">
        <v>47</v>
      </c>
      <c r="G80" s="286"/>
      <c r="H80" s="278"/>
      <c r="I80" s="223">
        <f t="shared" si="2"/>
        <v>0</v>
      </c>
    </row>
    <row r="81" spans="1:9" ht="27" customHeight="1">
      <c r="A81" s="344" t="s">
        <v>41</v>
      </c>
      <c r="B81" s="269" t="s">
        <v>282</v>
      </c>
      <c r="C81" s="221">
        <v>2</v>
      </c>
      <c r="D81" s="343" t="s">
        <v>50</v>
      </c>
      <c r="E81" s="278"/>
      <c r="F81" s="240" t="s">
        <v>47</v>
      </c>
      <c r="G81" s="286"/>
      <c r="H81" s="278"/>
      <c r="I81" s="223">
        <f t="shared" si="2"/>
        <v>0</v>
      </c>
    </row>
    <row r="82" spans="1:9" ht="27" customHeight="1">
      <c r="A82" s="344" t="s">
        <v>42</v>
      </c>
      <c r="B82" s="269" t="s">
        <v>283</v>
      </c>
      <c r="C82" s="221">
        <v>6</v>
      </c>
      <c r="D82" s="343" t="s">
        <v>62</v>
      </c>
      <c r="E82" s="278"/>
      <c r="F82" s="240" t="s">
        <v>47</v>
      </c>
      <c r="G82" s="286"/>
      <c r="H82" s="278"/>
      <c r="I82" s="223">
        <f t="shared" si="2"/>
        <v>0</v>
      </c>
    </row>
    <row r="83" spans="1:9" ht="114.75">
      <c r="A83" s="344" t="s">
        <v>232</v>
      </c>
      <c r="B83" s="269" t="s">
        <v>732</v>
      </c>
      <c r="C83" s="221">
        <v>2</v>
      </c>
      <c r="D83" s="343" t="s">
        <v>62</v>
      </c>
      <c r="E83" s="597" t="s">
        <v>634</v>
      </c>
      <c r="F83" s="240" t="s">
        <v>47</v>
      </c>
      <c r="G83" s="286"/>
      <c r="H83" s="278"/>
      <c r="I83" s="223">
        <f t="shared" si="2"/>
        <v>0</v>
      </c>
    </row>
    <row r="84" spans="1:9" ht="33.75" customHeight="1">
      <c r="A84" s="344" t="s">
        <v>233</v>
      </c>
      <c r="B84" s="269" t="s">
        <v>525</v>
      </c>
      <c r="C84" s="221">
        <v>20</v>
      </c>
      <c r="D84" s="343" t="s">
        <v>52</v>
      </c>
      <c r="E84" s="278"/>
      <c r="F84" s="23" t="s">
        <v>179</v>
      </c>
      <c r="G84" s="286"/>
      <c r="H84" s="278"/>
      <c r="I84" s="223">
        <f t="shared" si="2"/>
        <v>0</v>
      </c>
    </row>
    <row r="85" spans="1:9" ht="38.25" customHeight="1">
      <c r="A85" s="344" t="s">
        <v>234</v>
      </c>
      <c r="B85" s="269" t="s">
        <v>346</v>
      </c>
      <c r="C85" s="221">
        <v>4</v>
      </c>
      <c r="D85" s="343" t="s">
        <v>50</v>
      </c>
      <c r="E85" s="278"/>
      <c r="F85" s="240" t="s">
        <v>47</v>
      </c>
      <c r="G85" s="286"/>
      <c r="H85" s="278"/>
      <c r="I85" s="223">
        <f t="shared" si="2"/>
        <v>0</v>
      </c>
    </row>
    <row r="86" spans="1:9" ht="23.25" customHeight="1">
      <c r="A86" s="344" t="s">
        <v>235</v>
      </c>
      <c r="B86" s="269" t="s">
        <v>284</v>
      </c>
      <c r="C86" s="221">
        <v>3</v>
      </c>
      <c r="D86" s="343" t="s">
        <v>50</v>
      </c>
      <c r="E86" s="278"/>
      <c r="F86" s="240" t="s">
        <v>47</v>
      </c>
      <c r="G86" s="286"/>
      <c r="H86" s="278"/>
      <c r="I86" s="223">
        <f t="shared" si="2"/>
        <v>0</v>
      </c>
    </row>
    <row r="87" spans="1:9" ht="30.75" customHeight="1">
      <c r="A87" s="344" t="s">
        <v>76</v>
      </c>
      <c r="B87" s="269" t="s">
        <v>357</v>
      </c>
      <c r="C87" s="221">
        <v>20</v>
      </c>
      <c r="D87" s="343" t="s">
        <v>52</v>
      </c>
      <c r="E87" s="278"/>
      <c r="F87" s="23" t="s">
        <v>179</v>
      </c>
      <c r="G87" s="286"/>
      <c r="H87" s="278"/>
      <c r="I87" s="223">
        <f t="shared" si="2"/>
        <v>0</v>
      </c>
    </row>
    <row r="88" spans="1:9" ht="29.25" customHeight="1">
      <c r="A88" s="344" t="s">
        <v>274</v>
      </c>
      <c r="B88" s="269" t="s">
        <v>322</v>
      </c>
      <c r="C88" s="221">
        <v>4.1399999999999997</v>
      </c>
      <c r="D88" s="343" t="s">
        <v>31</v>
      </c>
      <c r="E88" s="278"/>
      <c r="F88" s="72" t="s">
        <v>36</v>
      </c>
      <c r="G88" s="286"/>
      <c r="H88" s="278"/>
      <c r="I88" s="223">
        <f t="shared" si="2"/>
        <v>0</v>
      </c>
    </row>
    <row r="89" spans="1:9" ht="30" customHeight="1">
      <c r="A89" s="344" t="s">
        <v>276</v>
      </c>
      <c r="B89" s="269" t="s">
        <v>286</v>
      </c>
      <c r="C89" s="221">
        <v>5.44</v>
      </c>
      <c r="D89" s="343" t="s">
        <v>135</v>
      </c>
      <c r="E89" s="278"/>
      <c r="F89" s="288" t="s">
        <v>59</v>
      </c>
      <c r="G89" s="286"/>
      <c r="H89" s="278"/>
      <c r="I89" s="223">
        <f t="shared" si="2"/>
        <v>0</v>
      </c>
    </row>
    <row r="90" spans="1:9" ht="25.5">
      <c r="A90" s="344" t="s">
        <v>285</v>
      </c>
      <c r="B90" s="269" t="s">
        <v>288</v>
      </c>
      <c r="C90" s="221">
        <v>1.52</v>
      </c>
      <c r="D90" s="343" t="s">
        <v>31</v>
      </c>
      <c r="E90" s="278"/>
      <c r="F90" s="72" t="s">
        <v>36</v>
      </c>
      <c r="G90" s="286"/>
      <c r="H90" s="278"/>
      <c r="I90" s="223">
        <f t="shared" si="2"/>
        <v>0</v>
      </c>
    </row>
    <row r="91" spans="1:9" ht="141.75" customHeight="1">
      <c r="A91" s="344" t="s">
        <v>287</v>
      </c>
      <c r="B91" s="284" t="s">
        <v>768</v>
      </c>
      <c r="C91" s="285">
        <v>2</v>
      </c>
      <c r="D91" s="347" t="s">
        <v>62</v>
      </c>
      <c r="E91" s="346" t="s">
        <v>127</v>
      </c>
      <c r="F91" s="274" t="s">
        <v>47</v>
      </c>
      <c r="G91" s="287"/>
      <c r="H91" s="280"/>
      <c r="I91" s="275">
        <f>ROUND((C91*G91),2)</f>
        <v>0</v>
      </c>
    </row>
    <row r="92" spans="1:9" s="295" customFormat="1" ht="19.5" customHeight="1">
      <c r="A92" s="291"/>
      <c r="B92" s="296" t="s">
        <v>30</v>
      </c>
      <c r="C92" s="292"/>
      <c r="D92" s="293"/>
      <c r="E92" s="291"/>
      <c r="F92" s="291"/>
      <c r="G92" s="294"/>
      <c r="H92" s="291"/>
      <c r="I92" s="296">
        <f>SUM(I6:I91)</f>
        <v>0</v>
      </c>
    </row>
  </sheetData>
  <mergeCells count="10">
    <mergeCell ref="A1:I1"/>
    <mergeCell ref="A2:I2"/>
    <mergeCell ref="A3:I3"/>
    <mergeCell ref="G4:H4"/>
    <mergeCell ref="I4:I5"/>
    <mergeCell ref="A4:A5"/>
    <mergeCell ref="B4:B5"/>
    <mergeCell ref="C4:D5"/>
    <mergeCell ref="E4:E5"/>
    <mergeCell ref="F4:F5"/>
  </mergeCells>
  <pageMargins left="0.94488188976377963" right="0.23622047244094491" top="0.6692913385826772" bottom="0.9055118110236221" header="0.39370078740157483" footer="0.51181102362204722"/>
  <pageSetup paperSize="9" orientation="landscape" r:id="rId1"/>
  <headerFooter>
    <oddHeader>&amp;RWSIS to Thenkarai - Sothuparai</oddHeader>
    <oddFooter>&amp;LCONTRACTOR&amp;C&amp;P&amp;RSd/-Chief Engineer,TWAD,Madurai</oddFooter>
  </headerFooter>
</worksheet>
</file>

<file path=xl/worksheets/sheet25.xml><?xml version="1.0" encoding="utf-8"?>
<worksheet xmlns="http://schemas.openxmlformats.org/spreadsheetml/2006/main" xmlns:r="http://schemas.openxmlformats.org/officeDocument/2006/relationships">
  <sheetPr codeName="Sheet33">
    <tabColor rgb="FFFF0000"/>
  </sheetPr>
  <dimension ref="A1:I31"/>
  <sheetViews>
    <sheetView showZeros="0" view="pageBreakPreview" zoomScaleSheetLayoutView="100" workbookViewId="0">
      <selection activeCell="O13" sqref="O13"/>
    </sheetView>
  </sheetViews>
  <sheetFormatPr defaultRowHeight="12.75"/>
  <cols>
    <col min="1" max="1" width="5" style="138" customWidth="1"/>
    <col min="2" max="2" width="41.85546875" style="126" customWidth="1"/>
    <col min="3" max="3" width="4" style="138" customWidth="1"/>
    <col min="4" max="4" width="7.7109375" style="138" bestFit="1" customWidth="1"/>
    <col min="5" max="5" width="14" style="138" customWidth="1"/>
    <col min="6" max="6" width="8.140625" style="138" customWidth="1"/>
    <col min="7" max="7" width="11.7109375" style="138" customWidth="1"/>
    <col min="8" max="8" width="21.85546875" style="138" customWidth="1"/>
    <col min="9" max="9" width="14" style="126" customWidth="1"/>
    <col min="10" max="225" width="9.140625" style="126"/>
    <col min="226" max="226" width="3.85546875" style="126" customWidth="1"/>
    <col min="227" max="227" width="38.28515625" style="126" customWidth="1"/>
    <col min="228" max="228" width="3.5703125" style="126" customWidth="1"/>
    <col min="229" max="229" width="7.7109375" style="126" bestFit="1" customWidth="1"/>
    <col min="230" max="230" width="12.5703125" style="126" customWidth="1"/>
    <col min="231" max="231" width="8.140625" style="126" customWidth="1"/>
    <col min="232" max="232" width="9.7109375" style="126" customWidth="1"/>
    <col min="233" max="233" width="25.140625" style="126" customWidth="1"/>
    <col min="234" max="234" width="12.42578125" style="126" customWidth="1"/>
    <col min="235" max="242" width="0" style="126" hidden="1" customWidth="1"/>
    <col min="243" max="481" width="9.140625" style="126"/>
    <col min="482" max="482" width="3.85546875" style="126" customWidth="1"/>
    <col min="483" max="483" width="38.28515625" style="126" customWidth="1"/>
    <col min="484" max="484" width="3.5703125" style="126" customWidth="1"/>
    <col min="485" max="485" width="7.7109375" style="126" bestFit="1" customWidth="1"/>
    <col min="486" max="486" width="12.5703125" style="126" customWidth="1"/>
    <col min="487" max="487" width="8.140625" style="126" customWidth="1"/>
    <col min="488" max="488" width="9.7109375" style="126" customWidth="1"/>
    <col min="489" max="489" width="25.140625" style="126" customWidth="1"/>
    <col min="490" max="490" width="12.42578125" style="126" customWidth="1"/>
    <col min="491" max="498" width="0" style="126" hidden="1" customWidth="1"/>
    <col min="499" max="737" width="9.140625" style="126"/>
    <col min="738" max="738" width="3.85546875" style="126" customWidth="1"/>
    <col min="739" max="739" width="38.28515625" style="126" customWidth="1"/>
    <col min="740" max="740" width="3.5703125" style="126" customWidth="1"/>
    <col min="741" max="741" width="7.7109375" style="126" bestFit="1" customWidth="1"/>
    <col min="742" max="742" width="12.5703125" style="126" customWidth="1"/>
    <col min="743" max="743" width="8.140625" style="126" customWidth="1"/>
    <col min="744" max="744" width="9.7109375" style="126" customWidth="1"/>
    <col min="745" max="745" width="25.140625" style="126" customWidth="1"/>
    <col min="746" max="746" width="12.42578125" style="126" customWidth="1"/>
    <col min="747" max="754" width="0" style="126" hidden="1" customWidth="1"/>
    <col min="755" max="993" width="9.140625" style="126"/>
    <col min="994" max="994" width="3.85546875" style="126" customWidth="1"/>
    <col min="995" max="995" width="38.28515625" style="126" customWidth="1"/>
    <col min="996" max="996" width="3.5703125" style="126" customWidth="1"/>
    <col min="997" max="997" width="7.7109375" style="126" bestFit="1" customWidth="1"/>
    <col min="998" max="998" width="12.5703125" style="126" customWidth="1"/>
    <col min="999" max="999" width="8.140625" style="126" customWidth="1"/>
    <col min="1000" max="1000" width="9.7109375" style="126" customWidth="1"/>
    <col min="1001" max="1001" width="25.140625" style="126" customWidth="1"/>
    <col min="1002" max="1002" width="12.42578125" style="126" customWidth="1"/>
    <col min="1003" max="1010" width="0" style="126" hidden="1" customWidth="1"/>
    <col min="1011" max="1249" width="9.140625" style="126"/>
    <col min="1250" max="1250" width="3.85546875" style="126" customWidth="1"/>
    <col min="1251" max="1251" width="38.28515625" style="126" customWidth="1"/>
    <col min="1252" max="1252" width="3.5703125" style="126" customWidth="1"/>
    <col min="1253" max="1253" width="7.7109375" style="126" bestFit="1" customWidth="1"/>
    <col min="1254" max="1254" width="12.5703125" style="126" customWidth="1"/>
    <col min="1255" max="1255" width="8.140625" style="126" customWidth="1"/>
    <col min="1256" max="1256" width="9.7109375" style="126" customWidth="1"/>
    <col min="1257" max="1257" width="25.140625" style="126" customWidth="1"/>
    <col min="1258" max="1258" width="12.42578125" style="126" customWidth="1"/>
    <col min="1259" max="1266" width="0" style="126" hidden="1" customWidth="1"/>
    <col min="1267" max="1505" width="9.140625" style="126"/>
    <col min="1506" max="1506" width="3.85546875" style="126" customWidth="1"/>
    <col min="1507" max="1507" width="38.28515625" style="126" customWidth="1"/>
    <col min="1508" max="1508" width="3.5703125" style="126" customWidth="1"/>
    <col min="1509" max="1509" width="7.7109375" style="126" bestFit="1" customWidth="1"/>
    <col min="1510" max="1510" width="12.5703125" style="126" customWidth="1"/>
    <col min="1511" max="1511" width="8.140625" style="126" customWidth="1"/>
    <col min="1512" max="1512" width="9.7109375" style="126" customWidth="1"/>
    <col min="1513" max="1513" width="25.140625" style="126" customWidth="1"/>
    <col min="1514" max="1514" width="12.42578125" style="126" customWidth="1"/>
    <col min="1515" max="1522" width="0" style="126" hidden="1" customWidth="1"/>
    <col min="1523" max="1761" width="9.140625" style="126"/>
    <col min="1762" max="1762" width="3.85546875" style="126" customWidth="1"/>
    <col min="1763" max="1763" width="38.28515625" style="126" customWidth="1"/>
    <col min="1764" max="1764" width="3.5703125" style="126" customWidth="1"/>
    <col min="1765" max="1765" width="7.7109375" style="126" bestFit="1" customWidth="1"/>
    <col min="1766" max="1766" width="12.5703125" style="126" customWidth="1"/>
    <col min="1767" max="1767" width="8.140625" style="126" customWidth="1"/>
    <col min="1768" max="1768" width="9.7109375" style="126" customWidth="1"/>
    <col min="1769" max="1769" width="25.140625" style="126" customWidth="1"/>
    <col min="1770" max="1770" width="12.42578125" style="126" customWidth="1"/>
    <col min="1771" max="1778" width="0" style="126" hidden="1" customWidth="1"/>
    <col min="1779" max="2017" width="9.140625" style="126"/>
    <col min="2018" max="2018" width="3.85546875" style="126" customWidth="1"/>
    <col min="2019" max="2019" width="38.28515625" style="126" customWidth="1"/>
    <col min="2020" max="2020" width="3.5703125" style="126" customWidth="1"/>
    <col min="2021" max="2021" width="7.7109375" style="126" bestFit="1" customWidth="1"/>
    <col min="2022" max="2022" width="12.5703125" style="126" customWidth="1"/>
    <col min="2023" max="2023" width="8.140625" style="126" customWidth="1"/>
    <col min="2024" max="2024" width="9.7109375" style="126" customWidth="1"/>
    <col min="2025" max="2025" width="25.140625" style="126" customWidth="1"/>
    <col min="2026" max="2026" width="12.42578125" style="126" customWidth="1"/>
    <col min="2027" max="2034" width="0" style="126" hidden="1" customWidth="1"/>
    <col min="2035" max="2273" width="9.140625" style="126"/>
    <col min="2274" max="2274" width="3.85546875" style="126" customWidth="1"/>
    <col min="2275" max="2275" width="38.28515625" style="126" customWidth="1"/>
    <col min="2276" max="2276" width="3.5703125" style="126" customWidth="1"/>
    <col min="2277" max="2277" width="7.7109375" style="126" bestFit="1" customWidth="1"/>
    <col min="2278" max="2278" width="12.5703125" style="126" customWidth="1"/>
    <col min="2279" max="2279" width="8.140625" style="126" customWidth="1"/>
    <col min="2280" max="2280" width="9.7109375" style="126" customWidth="1"/>
    <col min="2281" max="2281" width="25.140625" style="126" customWidth="1"/>
    <col min="2282" max="2282" width="12.42578125" style="126" customWidth="1"/>
    <col min="2283" max="2290" width="0" style="126" hidden="1" customWidth="1"/>
    <col min="2291" max="2529" width="9.140625" style="126"/>
    <col min="2530" max="2530" width="3.85546875" style="126" customWidth="1"/>
    <col min="2531" max="2531" width="38.28515625" style="126" customWidth="1"/>
    <col min="2532" max="2532" width="3.5703125" style="126" customWidth="1"/>
    <col min="2533" max="2533" width="7.7109375" style="126" bestFit="1" customWidth="1"/>
    <col min="2534" max="2534" width="12.5703125" style="126" customWidth="1"/>
    <col min="2535" max="2535" width="8.140625" style="126" customWidth="1"/>
    <col min="2536" max="2536" width="9.7109375" style="126" customWidth="1"/>
    <col min="2537" max="2537" width="25.140625" style="126" customWidth="1"/>
    <col min="2538" max="2538" width="12.42578125" style="126" customWidth="1"/>
    <col min="2539" max="2546" width="0" style="126" hidden="1" customWidth="1"/>
    <col min="2547" max="2785" width="9.140625" style="126"/>
    <col min="2786" max="2786" width="3.85546875" style="126" customWidth="1"/>
    <col min="2787" max="2787" width="38.28515625" style="126" customWidth="1"/>
    <col min="2788" max="2788" width="3.5703125" style="126" customWidth="1"/>
    <col min="2789" max="2789" width="7.7109375" style="126" bestFit="1" customWidth="1"/>
    <col min="2790" max="2790" width="12.5703125" style="126" customWidth="1"/>
    <col min="2791" max="2791" width="8.140625" style="126" customWidth="1"/>
    <col min="2792" max="2792" width="9.7109375" style="126" customWidth="1"/>
    <col min="2793" max="2793" width="25.140625" style="126" customWidth="1"/>
    <col min="2794" max="2794" width="12.42578125" style="126" customWidth="1"/>
    <col min="2795" max="2802" width="0" style="126" hidden="1" customWidth="1"/>
    <col min="2803" max="3041" width="9.140625" style="126"/>
    <col min="3042" max="3042" width="3.85546875" style="126" customWidth="1"/>
    <col min="3043" max="3043" width="38.28515625" style="126" customWidth="1"/>
    <col min="3044" max="3044" width="3.5703125" style="126" customWidth="1"/>
    <col min="3045" max="3045" width="7.7109375" style="126" bestFit="1" customWidth="1"/>
    <col min="3046" max="3046" width="12.5703125" style="126" customWidth="1"/>
    <col min="3047" max="3047" width="8.140625" style="126" customWidth="1"/>
    <col min="3048" max="3048" width="9.7109375" style="126" customWidth="1"/>
    <col min="3049" max="3049" width="25.140625" style="126" customWidth="1"/>
    <col min="3050" max="3050" width="12.42578125" style="126" customWidth="1"/>
    <col min="3051" max="3058" width="0" style="126" hidden="1" customWidth="1"/>
    <col min="3059" max="3297" width="9.140625" style="126"/>
    <col min="3298" max="3298" width="3.85546875" style="126" customWidth="1"/>
    <col min="3299" max="3299" width="38.28515625" style="126" customWidth="1"/>
    <col min="3300" max="3300" width="3.5703125" style="126" customWidth="1"/>
    <col min="3301" max="3301" width="7.7109375" style="126" bestFit="1" customWidth="1"/>
    <col min="3302" max="3302" width="12.5703125" style="126" customWidth="1"/>
    <col min="3303" max="3303" width="8.140625" style="126" customWidth="1"/>
    <col min="3304" max="3304" width="9.7109375" style="126" customWidth="1"/>
    <col min="3305" max="3305" width="25.140625" style="126" customWidth="1"/>
    <col min="3306" max="3306" width="12.42578125" style="126" customWidth="1"/>
    <col min="3307" max="3314" width="0" style="126" hidden="1" customWidth="1"/>
    <col min="3315" max="3553" width="9.140625" style="126"/>
    <col min="3554" max="3554" width="3.85546875" style="126" customWidth="1"/>
    <col min="3555" max="3555" width="38.28515625" style="126" customWidth="1"/>
    <col min="3556" max="3556" width="3.5703125" style="126" customWidth="1"/>
    <col min="3557" max="3557" width="7.7109375" style="126" bestFit="1" customWidth="1"/>
    <col min="3558" max="3558" width="12.5703125" style="126" customWidth="1"/>
    <col min="3559" max="3559" width="8.140625" style="126" customWidth="1"/>
    <col min="3560" max="3560" width="9.7109375" style="126" customWidth="1"/>
    <col min="3561" max="3561" width="25.140625" style="126" customWidth="1"/>
    <col min="3562" max="3562" width="12.42578125" style="126" customWidth="1"/>
    <col min="3563" max="3570" width="0" style="126" hidden="1" customWidth="1"/>
    <col min="3571" max="3809" width="9.140625" style="126"/>
    <col min="3810" max="3810" width="3.85546875" style="126" customWidth="1"/>
    <col min="3811" max="3811" width="38.28515625" style="126" customWidth="1"/>
    <col min="3812" max="3812" width="3.5703125" style="126" customWidth="1"/>
    <col min="3813" max="3813" width="7.7109375" style="126" bestFit="1" customWidth="1"/>
    <col min="3814" max="3814" width="12.5703125" style="126" customWidth="1"/>
    <col min="3815" max="3815" width="8.140625" style="126" customWidth="1"/>
    <col min="3816" max="3816" width="9.7109375" style="126" customWidth="1"/>
    <col min="3817" max="3817" width="25.140625" style="126" customWidth="1"/>
    <col min="3818" max="3818" width="12.42578125" style="126" customWidth="1"/>
    <col min="3819" max="3826" width="0" style="126" hidden="1" customWidth="1"/>
    <col min="3827" max="4065" width="9.140625" style="126"/>
    <col min="4066" max="4066" width="3.85546875" style="126" customWidth="1"/>
    <col min="4067" max="4067" width="38.28515625" style="126" customWidth="1"/>
    <col min="4068" max="4068" width="3.5703125" style="126" customWidth="1"/>
    <col min="4069" max="4069" width="7.7109375" style="126" bestFit="1" customWidth="1"/>
    <col min="4070" max="4070" width="12.5703125" style="126" customWidth="1"/>
    <col min="4071" max="4071" width="8.140625" style="126" customWidth="1"/>
    <col min="4072" max="4072" width="9.7109375" style="126" customWidth="1"/>
    <col min="4073" max="4073" width="25.140625" style="126" customWidth="1"/>
    <col min="4074" max="4074" width="12.42578125" style="126" customWidth="1"/>
    <col min="4075" max="4082" width="0" style="126" hidden="1" customWidth="1"/>
    <col min="4083" max="4321" width="9.140625" style="126"/>
    <col min="4322" max="4322" width="3.85546875" style="126" customWidth="1"/>
    <col min="4323" max="4323" width="38.28515625" style="126" customWidth="1"/>
    <col min="4324" max="4324" width="3.5703125" style="126" customWidth="1"/>
    <col min="4325" max="4325" width="7.7109375" style="126" bestFit="1" customWidth="1"/>
    <col min="4326" max="4326" width="12.5703125" style="126" customWidth="1"/>
    <col min="4327" max="4327" width="8.140625" style="126" customWidth="1"/>
    <col min="4328" max="4328" width="9.7109375" style="126" customWidth="1"/>
    <col min="4329" max="4329" width="25.140625" style="126" customWidth="1"/>
    <col min="4330" max="4330" width="12.42578125" style="126" customWidth="1"/>
    <col min="4331" max="4338" width="0" style="126" hidden="1" customWidth="1"/>
    <col min="4339" max="4577" width="9.140625" style="126"/>
    <col min="4578" max="4578" width="3.85546875" style="126" customWidth="1"/>
    <col min="4579" max="4579" width="38.28515625" style="126" customWidth="1"/>
    <col min="4580" max="4580" width="3.5703125" style="126" customWidth="1"/>
    <col min="4581" max="4581" width="7.7109375" style="126" bestFit="1" customWidth="1"/>
    <col min="4582" max="4582" width="12.5703125" style="126" customWidth="1"/>
    <col min="4583" max="4583" width="8.140625" style="126" customWidth="1"/>
    <col min="4584" max="4584" width="9.7109375" style="126" customWidth="1"/>
    <col min="4585" max="4585" width="25.140625" style="126" customWidth="1"/>
    <col min="4586" max="4586" width="12.42578125" style="126" customWidth="1"/>
    <col min="4587" max="4594" width="0" style="126" hidden="1" customWidth="1"/>
    <col min="4595" max="4833" width="9.140625" style="126"/>
    <col min="4834" max="4834" width="3.85546875" style="126" customWidth="1"/>
    <col min="4835" max="4835" width="38.28515625" style="126" customWidth="1"/>
    <col min="4836" max="4836" width="3.5703125" style="126" customWidth="1"/>
    <col min="4837" max="4837" width="7.7109375" style="126" bestFit="1" customWidth="1"/>
    <col min="4838" max="4838" width="12.5703125" style="126" customWidth="1"/>
    <col min="4839" max="4839" width="8.140625" style="126" customWidth="1"/>
    <col min="4840" max="4840" width="9.7109375" style="126" customWidth="1"/>
    <col min="4841" max="4841" width="25.140625" style="126" customWidth="1"/>
    <col min="4842" max="4842" width="12.42578125" style="126" customWidth="1"/>
    <col min="4843" max="4850" width="0" style="126" hidden="1" customWidth="1"/>
    <col min="4851" max="5089" width="9.140625" style="126"/>
    <col min="5090" max="5090" width="3.85546875" style="126" customWidth="1"/>
    <col min="5091" max="5091" width="38.28515625" style="126" customWidth="1"/>
    <col min="5092" max="5092" width="3.5703125" style="126" customWidth="1"/>
    <col min="5093" max="5093" width="7.7109375" style="126" bestFit="1" customWidth="1"/>
    <col min="5094" max="5094" width="12.5703125" style="126" customWidth="1"/>
    <col min="5095" max="5095" width="8.140625" style="126" customWidth="1"/>
    <col min="5096" max="5096" width="9.7109375" style="126" customWidth="1"/>
    <col min="5097" max="5097" width="25.140625" style="126" customWidth="1"/>
    <col min="5098" max="5098" width="12.42578125" style="126" customWidth="1"/>
    <col min="5099" max="5106" width="0" style="126" hidden="1" customWidth="1"/>
    <col min="5107" max="5345" width="9.140625" style="126"/>
    <col min="5346" max="5346" width="3.85546875" style="126" customWidth="1"/>
    <col min="5347" max="5347" width="38.28515625" style="126" customWidth="1"/>
    <col min="5348" max="5348" width="3.5703125" style="126" customWidth="1"/>
    <col min="5349" max="5349" width="7.7109375" style="126" bestFit="1" customWidth="1"/>
    <col min="5350" max="5350" width="12.5703125" style="126" customWidth="1"/>
    <col min="5351" max="5351" width="8.140625" style="126" customWidth="1"/>
    <col min="5352" max="5352" width="9.7109375" style="126" customWidth="1"/>
    <col min="5353" max="5353" width="25.140625" style="126" customWidth="1"/>
    <col min="5354" max="5354" width="12.42578125" style="126" customWidth="1"/>
    <col min="5355" max="5362" width="0" style="126" hidden="1" customWidth="1"/>
    <col min="5363" max="5601" width="9.140625" style="126"/>
    <col min="5602" max="5602" width="3.85546875" style="126" customWidth="1"/>
    <col min="5603" max="5603" width="38.28515625" style="126" customWidth="1"/>
    <col min="5604" max="5604" width="3.5703125" style="126" customWidth="1"/>
    <col min="5605" max="5605" width="7.7109375" style="126" bestFit="1" customWidth="1"/>
    <col min="5606" max="5606" width="12.5703125" style="126" customWidth="1"/>
    <col min="5607" max="5607" width="8.140625" style="126" customWidth="1"/>
    <col min="5608" max="5608" width="9.7109375" style="126" customWidth="1"/>
    <col min="5609" max="5609" width="25.140625" style="126" customWidth="1"/>
    <col min="5610" max="5610" width="12.42578125" style="126" customWidth="1"/>
    <col min="5611" max="5618" width="0" style="126" hidden="1" customWidth="1"/>
    <col min="5619" max="5857" width="9.140625" style="126"/>
    <col min="5858" max="5858" width="3.85546875" style="126" customWidth="1"/>
    <col min="5859" max="5859" width="38.28515625" style="126" customWidth="1"/>
    <col min="5860" max="5860" width="3.5703125" style="126" customWidth="1"/>
    <col min="5861" max="5861" width="7.7109375" style="126" bestFit="1" customWidth="1"/>
    <col min="5862" max="5862" width="12.5703125" style="126" customWidth="1"/>
    <col min="5863" max="5863" width="8.140625" style="126" customWidth="1"/>
    <col min="5864" max="5864" width="9.7109375" style="126" customWidth="1"/>
    <col min="5865" max="5865" width="25.140625" style="126" customWidth="1"/>
    <col min="5866" max="5866" width="12.42578125" style="126" customWidth="1"/>
    <col min="5867" max="5874" width="0" style="126" hidden="1" customWidth="1"/>
    <col min="5875" max="6113" width="9.140625" style="126"/>
    <col min="6114" max="6114" width="3.85546875" style="126" customWidth="1"/>
    <col min="6115" max="6115" width="38.28515625" style="126" customWidth="1"/>
    <col min="6116" max="6116" width="3.5703125" style="126" customWidth="1"/>
    <col min="6117" max="6117" width="7.7109375" style="126" bestFit="1" customWidth="1"/>
    <col min="6118" max="6118" width="12.5703125" style="126" customWidth="1"/>
    <col min="6119" max="6119" width="8.140625" style="126" customWidth="1"/>
    <col min="6120" max="6120" width="9.7109375" style="126" customWidth="1"/>
    <col min="6121" max="6121" width="25.140625" style="126" customWidth="1"/>
    <col min="6122" max="6122" width="12.42578125" style="126" customWidth="1"/>
    <col min="6123" max="6130" width="0" style="126" hidden="1" customWidth="1"/>
    <col min="6131" max="6369" width="9.140625" style="126"/>
    <col min="6370" max="6370" width="3.85546875" style="126" customWidth="1"/>
    <col min="6371" max="6371" width="38.28515625" style="126" customWidth="1"/>
    <col min="6372" max="6372" width="3.5703125" style="126" customWidth="1"/>
    <col min="6373" max="6373" width="7.7109375" style="126" bestFit="1" customWidth="1"/>
    <col min="6374" max="6374" width="12.5703125" style="126" customWidth="1"/>
    <col min="6375" max="6375" width="8.140625" style="126" customWidth="1"/>
    <col min="6376" max="6376" width="9.7109375" style="126" customWidth="1"/>
    <col min="6377" max="6377" width="25.140625" style="126" customWidth="1"/>
    <col min="6378" max="6378" width="12.42578125" style="126" customWidth="1"/>
    <col min="6379" max="6386" width="0" style="126" hidden="1" customWidth="1"/>
    <col min="6387" max="6625" width="9.140625" style="126"/>
    <col min="6626" max="6626" width="3.85546875" style="126" customWidth="1"/>
    <col min="6627" max="6627" width="38.28515625" style="126" customWidth="1"/>
    <col min="6628" max="6628" width="3.5703125" style="126" customWidth="1"/>
    <col min="6629" max="6629" width="7.7109375" style="126" bestFit="1" customWidth="1"/>
    <col min="6630" max="6630" width="12.5703125" style="126" customWidth="1"/>
    <col min="6631" max="6631" width="8.140625" style="126" customWidth="1"/>
    <col min="6632" max="6632" width="9.7109375" style="126" customWidth="1"/>
    <col min="6633" max="6633" width="25.140625" style="126" customWidth="1"/>
    <col min="6634" max="6634" width="12.42578125" style="126" customWidth="1"/>
    <col min="6635" max="6642" width="0" style="126" hidden="1" customWidth="1"/>
    <col min="6643" max="6881" width="9.140625" style="126"/>
    <col min="6882" max="6882" width="3.85546875" style="126" customWidth="1"/>
    <col min="6883" max="6883" width="38.28515625" style="126" customWidth="1"/>
    <col min="6884" max="6884" width="3.5703125" style="126" customWidth="1"/>
    <col min="6885" max="6885" width="7.7109375" style="126" bestFit="1" customWidth="1"/>
    <col min="6886" max="6886" width="12.5703125" style="126" customWidth="1"/>
    <col min="6887" max="6887" width="8.140625" style="126" customWidth="1"/>
    <col min="6888" max="6888" width="9.7109375" style="126" customWidth="1"/>
    <col min="6889" max="6889" width="25.140625" style="126" customWidth="1"/>
    <col min="6890" max="6890" width="12.42578125" style="126" customWidth="1"/>
    <col min="6891" max="6898" width="0" style="126" hidden="1" customWidth="1"/>
    <col min="6899" max="7137" width="9.140625" style="126"/>
    <col min="7138" max="7138" width="3.85546875" style="126" customWidth="1"/>
    <col min="7139" max="7139" width="38.28515625" style="126" customWidth="1"/>
    <col min="7140" max="7140" width="3.5703125" style="126" customWidth="1"/>
    <col min="7141" max="7141" width="7.7109375" style="126" bestFit="1" customWidth="1"/>
    <col min="7142" max="7142" width="12.5703125" style="126" customWidth="1"/>
    <col min="7143" max="7143" width="8.140625" style="126" customWidth="1"/>
    <col min="7144" max="7144" width="9.7109375" style="126" customWidth="1"/>
    <col min="7145" max="7145" width="25.140625" style="126" customWidth="1"/>
    <col min="7146" max="7146" width="12.42578125" style="126" customWidth="1"/>
    <col min="7147" max="7154" width="0" style="126" hidden="1" customWidth="1"/>
    <col min="7155" max="7393" width="9.140625" style="126"/>
    <col min="7394" max="7394" width="3.85546875" style="126" customWidth="1"/>
    <col min="7395" max="7395" width="38.28515625" style="126" customWidth="1"/>
    <col min="7396" max="7396" width="3.5703125" style="126" customWidth="1"/>
    <col min="7397" max="7397" width="7.7109375" style="126" bestFit="1" customWidth="1"/>
    <col min="7398" max="7398" width="12.5703125" style="126" customWidth="1"/>
    <col min="7399" max="7399" width="8.140625" style="126" customWidth="1"/>
    <col min="7400" max="7400" width="9.7109375" style="126" customWidth="1"/>
    <col min="7401" max="7401" width="25.140625" style="126" customWidth="1"/>
    <col min="7402" max="7402" width="12.42578125" style="126" customWidth="1"/>
    <col min="7403" max="7410" width="0" style="126" hidden="1" customWidth="1"/>
    <col min="7411" max="7649" width="9.140625" style="126"/>
    <col min="7650" max="7650" width="3.85546875" style="126" customWidth="1"/>
    <col min="7651" max="7651" width="38.28515625" style="126" customWidth="1"/>
    <col min="7652" max="7652" width="3.5703125" style="126" customWidth="1"/>
    <col min="7653" max="7653" width="7.7109375" style="126" bestFit="1" customWidth="1"/>
    <col min="7654" max="7654" width="12.5703125" style="126" customWidth="1"/>
    <col min="7655" max="7655" width="8.140625" style="126" customWidth="1"/>
    <col min="7656" max="7656" width="9.7109375" style="126" customWidth="1"/>
    <col min="7657" max="7657" width="25.140625" style="126" customWidth="1"/>
    <col min="7658" max="7658" width="12.42578125" style="126" customWidth="1"/>
    <col min="7659" max="7666" width="0" style="126" hidden="1" customWidth="1"/>
    <col min="7667" max="7905" width="9.140625" style="126"/>
    <col min="7906" max="7906" width="3.85546875" style="126" customWidth="1"/>
    <col min="7907" max="7907" width="38.28515625" style="126" customWidth="1"/>
    <col min="7908" max="7908" width="3.5703125" style="126" customWidth="1"/>
    <col min="7909" max="7909" width="7.7109375" style="126" bestFit="1" customWidth="1"/>
    <col min="7910" max="7910" width="12.5703125" style="126" customWidth="1"/>
    <col min="7911" max="7911" width="8.140625" style="126" customWidth="1"/>
    <col min="7912" max="7912" width="9.7109375" style="126" customWidth="1"/>
    <col min="7913" max="7913" width="25.140625" style="126" customWidth="1"/>
    <col min="7914" max="7914" width="12.42578125" style="126" customWidth="1"/>
    <col min="7915" max="7922" width="0" style="126" hidden="1" customWidth="1"/>
    <col min="7923" max="8161" width="9.140625" style="126"/>
    <col min="8162" max="8162" width="3.85546875" style="126" customWidth="1"/>
    <col min="8163" max="8163" width="38.28515625" style="126" customWidth="1"/>
    <col min="8164" max="8164" width="3.5703125" style="126" customWidth="1"/>
    <col min="8165" max="8165" width="7.7109375" style="126" bestFit="1" customWidth="1"/>
    <col min="8166" max="8166" width="12.5703125" style="126" customWidth="1"/>
    <col min="8167" max="8167" width="8.140625" style="126" customWidth="1"/>
    <col min="8168" max="8168" width="9.7109375" style="126" customWidth="1"/>
    <col min="8169" max="8169" width="25.140625" style="126" customWidth="1"/>
    <col min="8170" max="8170" width="12.42578125" style="126" customWidth="1"/>
    <col min="8171" max="8178" width="0" style="126" hidden="1" customWidth="1"/>
    <col min="8179" max="8417" width="9.140625" style="126"/>
    <col min="8418" max="8418" width="3.85546875" style="126" customWidth="1"/>
    <col min="8419" max="8419" width="38.28515625" style="126" customWidth="1"/>
    <col min="8420" max="8420" width="3.5703125" style="126" customWidth="1"/>
    <col min="8421" max="8421" width="7.7109375" style="126" bestFit="1" customWidth="1"/>
    <col min="8422" max="8422" width="12.5703125" style="126" customWidth="1"/>
    <col min="8423" max="8423" width="8.140625" style="126" customWidth="1"/>
    <col min="8424" max="8424" width="9.7109375" style="126" customWidth="1"/>
    <col min="8425" max="8425" width="25.140625" style="126" customWidth="1"/>
    <col min="8426" max="8426" width="12.42578125" style="126" customWidth="1"/>
    <col min="8427" max="8434" width="0" style="126" hidden="1" customWidth="1"/>
    <col min="8435" max="8673" width="9.140625" style="126"/>
    <col min="8674" max="8674" width="3.85546875" style="126" customWidth="1"/>
    <col min="8675" max="8675" width="38.28515625" style="126" customWidth="1"/>
    <col min="8676" max="8676" width="3.5703125" style="126" customWidth="1"/>
    <col min="8677" max="8677" width="7.7109375" style="126" bestFit="1" customWidth="1"/>
    <col min="8678" max="8678" width="12.5703125" style="126" customWidth="1"/>
    <col min="8679" max="8679" width="8.140625" style="126" customWidth="1"/>
    <col min="8680" max="8680" width="9.7109375" style="126" customWidth="1"/>
    <col min="8681" max="8681" width="25.140625" style="126" customWidth="1"/>
    <col min="8682" max="8682" width="12.42578125" style="126" customWidth="1"/>
    <col min="8683" max="8690" width="0" style="126" hidden="1" customWidth="1"/>
    <col min="8691" max="8929" width="9.140625" style="126"/>
    <col min="8930" max="8930" width="3.85546875" style="126" customWidth="1"/>
    <col min="8931" max="8931" width="38.28515625" style="126" customWidth="1"/>
    <col min="8932" max="8932" width="3.5703125" style="126" customWidth="1"/>
    <col min="8933" max="8933" width="7.7109375" style="126" bestFit="1" customWidth="1"/>
    <col min="8934" max="8934" width="12.5703125" style="126" customWidth="1"/>
    <col min="8935" max="8935" width="8.140625" style="126" customWidth="1"/>
    <col min="8936" max="8936" width="9.7109375" style="126" customWidth="1"/>
    <col min="8937" max="8937" width="25.140625" style="126" customWidth="1"/>
    <col min="8938" max="8938" width="12.42578125" style="126" customWidth="1"/>
    <col min="8939" max="8946" width="0" style="126" hidden="1" customWidth="1"/>
    <col min="8947" max="9185" width="9.140625" style="126"/>
    <col min="9186" max="9186" width="3.85546875" style="126" customWidth="1"/>
    <col min="9187" max="9187" width="38.28515625" style="126" customWidth="1"/>
    <col min="9188" max="9188" width="3.5703125" style="126" customWidth="1"/>
    <col min="9189" max="9189" width="7.7109375" style="126" bestFit="1" customWidth="1"/>
    <col min="9190" max="9190" width="12.5703125" style="126" customWidth="1"/>
    <col min="9191" max="9191" width="8.140625" style="126" customWidth="1"/>
    <col min="9192" max="9192" width="9.7109375" style="126" customWidth="1"/>
    <col min="9193" max="9193" width="25.140625" style="126" customWidth="1"/>
    <col min="9194" max="9194" width="12.42578125" style="126" customWidth="1"/>
    <col min="9195" max="9202" width="0" style="126" hidden="1" customWidth="1"/>
    <col min="9203" max="9441" width="9.140625" style="126"/>
    <col min="9442" max="9442" width="3.85546875" style="126" customWidth="1"/>
    <col min="9443" max="9443" width="38.28515625" style="126" customWidth="1"/>
    <col min="9444" max="9444" width="3.5703125" style="126" customWidth="1"/>
    <col min="9445" max="9445" width="7.7109375" style="126" bestFit="1" customWidth="1"/>
    <col min="9446" max="9446" width="12.5703125" style="126" customWidth="1"/>
    <col min="9447" max="9447" width="8.140625" style="126" customWidth="1"/>
    <col min="9448" max="9448" width="9.7109375" style="126" customWidth="1"/>
    <col min="9449" max="9449" width="25.140625" style="126" customWidth="1"/>
    <col min="9450" max="9450" width="12.42578125" style="126" customWidth="1"/>
    <col min="9451" max="9458" width="0" style="126" hidden="1" customWidth="1"/>
    <col min="9459" max="9697" width="9.140625" style="126"/>
    <col min="9698" max="9698" width="3.85546875" style="126" customWidth="1"/>
    <col min="9699" max="9699" width="38.28515625" style="126" customWidth="1"/>
    <col min="9700" max="9700" width="3.5703125" style="126" customWidth="1"/>
    <col min="9701" max="9701" width="7.7109375" style="126" bestFit="1" customWidth="1"/>
    <col min="9702" max="9702" width="12.5703125" style="126" customWidth="1"/>
    <col min="9703" max="9703" width="8.140625" style="126" customWidth="1"/>
    <col min="9704" max="9704" width="9.7109375" style="126" customWidth="1"/>
    <col min="9705" max="9705" width="25.140625" style="126" customWidth="1"/>
    <col min="9706" max="9706" width="12.42578125" style="126" customWidth="1"/>
    <col min="9707" max="9714" width="0" style="126" hidden="1" customWidth="1"/>
    <col min="9715" max="9953" width="9.140625" style="126"/>
    <col min="9954" max="9954" width="3.85546875" style="126" customWidth="1"/>
    <col min="9955" max="9955" width="38.28515625" style="126" customWidth="1"/>
    <col min="9956" max="9956" width="3.5703125" style="126" customWidth="1"/>
    <col min="9957" max="9957" width="7.7109375" style="126" bestFit="1" customWidth="1"/>
    <col min="9958" max="9958" width="12.5703125" style="126" customWidth="1"/>
    <col min="9959" max="9959" width="8.140625" style="126" customWidth="1"/>
    <col min="9960" max="9960" width="9.7109375" style="126" customWidth="1"/>
    <col min="9961" max="9961" width="25.140625" style="126" customWidth="1"/>
    <col min="9962" max="9962" width="12.42578125" style="126" customWidth="1"/>
    <col min="9963" max="9970" width="0" style="126" hidden="1" customWidth="1"/>
    <col min="9971" max="10209" width="9.140625" style="126"/>
    <col min="10210" max="10210" width="3.85546875" style="126" customWidth="1"/>
    <col min="10211" max="10211" width="38.28515625" style="126" customWidth="1"/>
    <col min="10212" max="10212" width="3.5703125" style="126" customWidth="1"/>
    <col min="10213" max="10213" width="7.7109375" style="126" bestFit="1" customWidth="1"/>
    <col min="10214" max="10214" width="12.5703125" style="126" customWidth="1"/>
    <col min="10215" max="10215" width="8.140625" style="126" customWidth="1"/>
    <col min="10216" max="10216" width="9.7109375" style="126" customWidth="1"/>
    <col min="10217" max="10217" width="25.140625" style="126" customWidth="1"/>
    <col min="10218" max="10218" width="12.42578125" style="126" customWidth="1"/>
    <col min="10219" max="10226" width="0" style="126" hidden="1" customWidth="1"/>
    <col min="10227" max="10465" width="9.140625" style="126"/>
    <col min="10466" max="10466" width="3.85546875" style="126" customWidth="1"/>
    <col min="10467" max="10467" width="38.28515625" style="126" customWidth="1"/>
    <col min="10468" max="10468" width="3.5703125" style="126" customWidth="1"/>
    <col min="10469" max="10469" width="7.7109375" style="126" bestFit="1" customWidth="1"/>
    <col min="10470" max="10470" width="12.5703125" style="126" customWidth="1"/>
    <col min="10471" max="10471" width="8.140625" style="126" customWidth="1"/>
    <col min="10472" max="10472" width="9.7109375" style="126" customWidth="1"/>
    <col min="10473" max="10473" width="25.140625" style="126" customWidth="1"/>
    <col min="10474" max="10474" width="12.42578125" style="126" customWidth="1"/>
    <col min="10475" max="10482" width="0" style="126" hidden="1" customWidth="1"/>
    <col min="10483" max="10721" width="9.140625" style="126"/>
    <col min="10722" max="10722" width="3.85546875" style="126" customWidth="1"/>
    <col min="10723" max="10723" width="38.28515625" style="126" customWidth="1"/>
    <col min="10724" max="10724" width="3.5703125" style="126" customWidth="1"/>
    <col min="10725" max="10725" width="7.7109375" style="126" bestFit="1" customWidth="1"/>
    <col min="10726" max="10726" width="12.5703125" style="126" customWidth="1"/>
    <col min="10727" max="10727" width="8.140625" style="126" customWidth="1"/>
    <col min="10728" max="10728" width="9.7109375" style="126" customWidth="1"/>
    <col min="10729" max="10729" width="25.140625" style="126" customWidth="1"/>
    <col min="10730" max="10730" width="12.42578125" style="126" customWidth="1"/>
    <col min="10731" max="10738" width="0" style="126" hidden="1" customWidth="1"/>
    <col min="10739" max="10977" width="9.140625" style="126"/>
    <col min="10978" max="10978" width="3.85546875" style="126" customWidth="1"/>
    <col min="10979" max="10979" width="38.28515625" style="126" customWidth="1"/>
    <col min="10980" max="10980" width="3.5703125" style="126" customWidth="1"/>
    <col min="10981" max="10981" width="7.7109375" style="126" bestFit="1" customWidth="1"/>
    <col min="10982" max="10982" width="12.5703125" style="126" customWidth="1"/>
    <col min="10983" max="10983" width="8.140625" style="126" customWidth="1"/>
    <col min="10984" max="10984" width="9.7109375" style="126" customWidth="1"/>
    <col min="10985" max="10985" width="25.140625" style="126" customWidth="1"/>
    <col min="10986" max="10986" width="12.42578125" style="126" customWidth="1"/>
    <col min="10987" max="10994" width="0" style="126" hidden="1" customWidth="1"/>
    <col min="10995" max="11233" width="9.140625" style="126"/>
    <col min="11234" max="11234" width="3.85546875" style="126" customWidth="1"/>
    <col min="11235" max="11235" width="38.28515625" style="126" customWidth="1"/>
    <col min="11236" max="11236" width="3.5703125" style="126" customWidth="1"/>
    <col min="11237" max="11237" width="7.7109375" style="126" bestFit="1" customWidth="1"/>
    <col min="11238" max="11238" width="12.5703125" style="126" customWidth="1"/>
    <col min="11239" max="11239" width="8.140625" style="126" customWidth="1"/>
    <col min="11240" max="11240" width="9.7109375" style="126" customWidth="1"/>
    <col min="11241" max="11241" width="25.140625" style="126" customWidth="1"/>
    <col min="11242" max="11242" width="12.42578125" style="126" customWidth="1"/>
    <col min="11243" max="11250" width="0" style="126" hidden="1" customWidth="1"/>
    <col min="11251" max="11489" width="9.140625" style="126"/>
    <col min="11490" max="11490" width="3.85546875" style="126" customWidth="1"/>
    <col min="11491" max="11491" width="38.28515625" style="126" customWidth="1"/>
    <col min="11492" max="11492" width="3.5703125" style="126" customWidth="1"/>
    <col min="11493" max="11493" width="7.7109375" style="126" bestFit="1" customWidth="1"/>
    <col min="11494" max="11494" width="12.5703125" style="126" customWidth="1"/>
    <col min="11495" max="11495" width="8.140625" style="126" customWidth="1"/>
    <col min="11496" max="11496" width="9.7109375" style="126" customWidth="1"/>
    <col min="11497" max="11497" width="25.140625" style="126" customWidth="1"/>
    <col min="11498" max="11498" width="12.42578125" style="126" customWidth="1"/>
    <col min="11499" max="11506" width="0" style="126" hidden="1" customWidth="1"/>
    <col min="11507" max="11745" width="9.140625" style="126"/>
    <col min="11746" max="11746" width="3.85546875" style="126" customWidth="1"/>
    <col min="11747" max="11747" width="38.28515625" style="126" customWidth="1"/>
    <col min="11748" max="11748" width="3.5703125" style="126" customWidth="1"/>
    <col min="11749" max="11749" width="7.7109375" style="126" bestFit="1" customWidth="1"/>
    <col min="11750" max="11750" width="12.5703125" style="126" customWidth="1"/>
    <col min="11751" max="11751" width="8.140625" style="126" customWidth="1"/>
    <col min="11752" max="11752" width="9.7109375" style="126" customWidth="1"/>
    <col min="11753" max="11753" width="25.140625" style="126" customWidth="1"/>
    <col min="11754" max="11754" width="12.42578125" style="126" customWidth="1"/>
    <col min="11755" max="11762" width="0" style="126" hidden="1" customWidth="1"/>
    <col min="11763" max="12001" width="9.140625" style="126"/>
    <col min="12002" max="12002" width="3.85546875" style="126" customWidth="1"/>
    <col min="12003" max="12003" width="38.28515625" style="126" customWidth="1"/>
    <col min="12004" max="12004" width="3.5703125" style="126" customWidth="1"/>
    <col min="12005" max="12005" width="7.7109375" style="126" bestFit="1" customWidth="1"/>
    <col min="12006" max="12006" width="12.5703125" style="126" customWidth="1"/>
    <col min="12007" max="12007" width="8.140625" style="126" customWidth="1"/>
    <col min="12008" max="12008" width="9.7109375" style="126" customWidth="1"/>
    <col min="12009" max="12009" width="25.140625" style="126" customWidth="1"/>
    <col min="12010" max="12010" width="12.42578125" style="126" customWidth="1"/>
    <col min="12011" max="12018" width="0" style="126" hidden="1" customWidth="1"/>
    <col min="12019" max="12257" width="9.140625" style="126"/>
    <col min="12258" max="12258" width="3.85546875" style="126" customWidth="1"/>
    <col min="12259" max="12259" width="38.28515625" style="126" customWidth="1"/>
    <col min="12260" max="12260" width="3.5703125" style="126" customWidth="1"/>
    <col min="12261" max="12261" width="7.7109375" style="126" bestFit="1" customWidth="1"/>
    <col min="12262" max="12262" width="12.5703125" style="126" customWidth="1"/>
    <col min="12263" max="12263" width="8.140625" style="126" customWidth="1"/>
    <col min="12264" max="12264" width="9.7109375" style="126" customWidth="1"/>
    <col min="12265" max="12265" width="25.140625" style="126" customWidth="1"/>
    <col min="12266" max="12266" width="12.42578125" style="126" customWidth="1"/>
    <col min="12267" max="12274" width="0" style="126" hidden="1" customWidth="1"/>
    <col min="12275" max="12513" width="9.140625" style="126"/>
    <col min="12514" max="12514" width="3.85546875" style="126" customWidth="1"/>
    <col min="12515" max="12515" width="38.28515625" style="126" customWidth="1"/>
    <col min="12516" max="12516" width="3.5703125" style="126" customWidth="1"/>
    <col min="12517" max="12517" width="7.7109375" style="126" bestFit="1" customWidth="1"/>
    <col min="12518" max="12518" width="12.5703125" style="126" customWidth="1"/>
    <col min="12519" max="12519" width="8.140625" style="126" customWidth="1"/>
    <col min="12520" max="12520" width="9.7109375" style="126" customWidth="1"/>
    <col min="12521" max="12521" width="25.140625" style="126" customWidth="1"/>
    <col min="12522" max="12522" width="12.42578125" style="126" customWidth="1"/>
    <col min="12523" max="12530" width="0" style="126" hidden="1" customWidth="1"/>
    <col min="12531" max="12769" width="9.140625" style="126"/>
    <col min="12770" max="12770" width="3.85546875" style="126" customWidth="1"/>
    <col min="12771" max="12771" width="38.28515625" style="126" customWidth="1"/>
    <col min="12772" max="12772" width="3.5703125" style="126" customWidth="1"/>
    <col min="12773" max="12773" width="7.7109375" style="126" bestFit="1" customWidth="1"/>
    <col min="12774" max="12774" width="12.5703125" style="126" customWidth="1"/>
    <col min="12775" max="12775" width="8.140625" style="126" customWidth="1"/>
    <col min="12776" max="12776" width="9.7109375" style="126" customWidth="1"/>
    <col min="12777" max="12777" width="25.140625" style="126" customWidth="1"/>
    <col min="12778" max="12778" width="12.42578125" style="126" customWidth="1"/>
    <col min="12779" max="12786" width="0" style="126" hidden="1" customWidth="1"/>
    <col min="12787" max="13025" width="9.140625" style="126"/>
    <col min="13026" max="13026" width="3.85546875" style="126" customWidth="1"/>
    <col min="13027" max="13027" width="38.28515625" style="126" customWidth="1"/>
    <col min="13028" max="13028" width="3.5703125" style="126" customWidth="1"/>
    <col min="13029" max="13029" width="7.7109375" style="126" bestFit="1" customWidth="1"/>
    <col min="13030" max="13030" width="12.5703125" style="126" customWidth="1"/>
    <col min="13031" max="13031" width="8.140625" style="126" customWidth="1"/>
    <col min="13032" max="13032" width="9.7109375" style="126" customWidth="1"/>
    <col min="13033" max="13033" width="25.140625" style="126" customWidth="1"/>
    <col min="13034" max="13034" width="12.42578125" style="126" customWidth="1"/>
    <col min="13035" max="13042" width="0" style="126" hidden="1" customWidth="1"/>
    <col min="13043" max="13281" width="9.140625" style="126"/>
    <col min="13282" max="13282" width="3.85546875" style="126" customWidth="1"/>
    <col min="13283" max="13283" width="38.28515625" style="126" customWidth="1"/>
    <col min="13284" max="13284" width="3.5703125" style="126" customWidth="1"/>
    <col min="13285" max="13285" width="7.7109375" style="126" bestFit="1" customWidth="1"/>
    <col min="13286" max="13286" width="12.5703125" style="126" customWidth="1"/>
    <col min="13287" max="13287" width="8.140625" style="126" customWidth="1"/>
    <col min="13288" max="13288" width="9.7109375" style="126" customWidth="1"/>
    <col min="13289" max="13289" width="25.140625" style="126" customWidth="1"/>
    <col min="13290" max="13290" width="12.42578125" style="126" customWidth="1"/>
    <col min="13291" max="13298" width="0" style="126" hidden="1" customWidth="1"/>
    <col min="13299" max="13537" width="9.140625" style="126"/>
    <col min="13538" max="13538" width="3.85546875" style="126" customWidth="1"/>
    <col min="13539" max="13539" width="38.28515625" style="126" customWidth="1"/>
    <col min="13540" max="13540" width="3.5703125" style="126" customWidth="1"/>
    <col min="13541" max="13541" width="7.7109375" style="126" bestFit="1" customWidth="1"/>
    <col min="13542" max="13542" width="12.5703125" style="126" customWidth="1"/>
    <col min="13543" max="13543" width="8.140625" style="126" customWidth="1"/>
    <col min="13544" max="13544" width="9.7109375" style="126" customWidth="1"/>
    <col min="13545" max="13545" width="25.140625" style="126" customWidth="1"/>
    <col min="13546" max="13546" width="12.42578125" style="126" customWidth="1"/>
    <col min="13547" max="13554" width="0" style="126" hidden="1" customWidth="1"/>
    <col min="13555" max="13793" width="9.140625" style="126"/>
    <col min="13794" max="13794" width="3.85546875" style="126" customWidth="1"/>
    <col min="13795" max="13795" width="38.28515625" style="126" customWidth="1"/>
    <col min="13796" max="13796" width="3.5703125" style="126" customWidth="1"/>
    <col min="13797" max="13797" width="7.7109375" style="126" bestFit="1" customWidth="1"/>
    <col min="13798" max="13798" width="12.5703125" style="126" customWidth="1"/>
    <col min="13799" max="13799" width="8.140625" style="126" customWidth="1"/>
    <col min="13800" max="13800" width="9.7109375" style="126" customWidth="1"/>
    <col min="13801" max="13801" width="25.140625" style="126" customWidth="1"/>
    <col min="13802" max="13802" width="12.42578125" style="126" customWidth="1"/>
    <col min="13803" max="13810" width="0" style="126" hidden="1" customWidth="1"/>
    <col min="13811" max="14049" width="9.140625" style="126"/>
    <col min="14050" max="14050" width="3.85546875" style="126" customWidth="1"/>
    <col min="14051" max="14051" width="38.28515625" style="126" customWidth="1"/>
    <col min="14052" max="14052" width="3.5703125" style="126" customWidth="1"/>
    <col min="14053" max="14053" width="7.7109375" style="126" bestFit="1" customWidth="1"/>
    <col min="14054" max="14054" width="12.5703125" style="126" customWidth="1"/>
    <col min="14055" max="14055" width="8.140625" style="126" customWidth="1"/>
    <col min="14056" max="14056" width="9.7109375" style="126" customWidth="1"/>
    <col min="14057" max="14057" width="25.140625" style="126" customWidth="1"/>
    <col min="14058" max="14058" width="12.42578125" style="126" customWidth="1"/>
    <col min="14059" max="14066" width="0" style="126" hidden="1" customWidth="1"/>
    <col min="14067" max="14305" width="9.140625" style="126"/>
    <col min="14306" max="14306" width="3.85546875" style="126" customWidth="1"/>
    <col min="14307" max="14307" width="38.28515625" style="126" customWidth="1"/>
    <col min="14308" max="14308" width="3.5703125" style="126" customWidth="1"/>
    <col min="14309" max="14309" width="7.7109375" style="126" bestFit="1" customWidth="1"/>
    <col min="14310" max="14310" width="12.5703125" style="126" customWidth="1"/>
    <col min="14311" max="14311" width="8.140625" style="126" customWidth="1"/>
    <col min="14312" max="14312" width="9.7109375" style="126" customWidth="1"/>
    <col min="14313" max="14313" width="25.140625" style="126" customWidth="1"/>
    <col min="14314" max="14314" width="12.42578125" style="126" customWidth="1"/>
    <col min="14315" max="14322" width="0" style="126" hidden="1" customWidth="1"/>
    <col min="14323" max="14561" width="9.140625" style="126"/>
    <col min="14562" max="14562" width="3.85546875" style="126" customWidth="1"/>
    <col min="14563" max="14563" width="38.28515625" style="126" customWidth="1"/>
    <col min="14564" max="14564" width="3.5703125" style="126" customWidth="1"/>
    <col min="14565" max="14565" width="7.7109375" style="126" bestFit="1" customWidth="1"/>
    <col min="14566" max="14566" width="12.5703125" style="126" customWidth="1"/>
    <col min="14567" max="14567" width="8.140625" style="126" customWidth="1"/>
    <col min="14568" max="14568" width="9.7109375" style="126" customWidth="1"/>
    <col min="14569" max="14569" width="25.140625" style="126" customWidth="1"/>
    <col min="14570" max="14570" width="12.42578125" style="126" customWidth="1"/>
    <col min="14571" max="14578" width="0" style="126" hidden="1" customWidth="1"/>
    <col min="14579" max="14817" width="9.140625" style="126"/>
    <col min="14818" max="14818" width="3.85546875" style="126" customWidth="1"/>
    <col min="14819" max="14819" width="38.28515625" style="126" customWidth="1"/>
    <col min="14820" max="14820" width="3.5703125" style="126" customWidth="1"/>
    <col min="14821" max="14821" width="7.7109375" style="126" bestFit="1" customWidth="1"/>
    <col min="14822" max="14822" width="12.5703125" style="126" customWidth="1"/>
    <col min="14823" max="14823" width="8.140625" style="126" customWidth="1"/>
    <col min="14824" max="14824" width="9.7109375" style="126" customWidth="1"/>
    <col min="14825" max="14825" width="25.140625" style="126" customWidth="1"/>
    <col min="14826" max="14826" width="12.42578125" style="126" customWidth="1"/>
    <col min="14827" max="14834" width="0" style="126" hidden="1" customWidth="1"/>
    <col min="14835" max="15073" width="9.140625" style="126"/>
    <col min="15074" max="15074" width="3.85546875" style="126" customWidth="1"/>
    <col min="15075" max="15075" width="38.28515625" style="126" customWidth="1"/>
    <col min="15076" max="15076" width="3.5703125" style="126" customWidth="1"/>
    <col min="15077" max="15077" width="7.7109375" style="126" bestFit="1" customWidth="1"/>
    <col min="15078" max="15078" width="12.5703125" style="126" customWidth="1"/>
    <col min="15079" max="15079" width="8.140625" style="126" customWidth="1"/>
    <col min="15080" max="15080" width="9.7109375" style="126" customWidth="1"/>
    <col min="15081" max="15081" width="25.140625" style="126" customWidth="1"/>
    <col min="15082" max="15082" width="12.42578125" style="126" customWidth="1"/>
    <col min="15083" max="15090" width="0" style="126" hidden="1" customWidth="1"/>
    <col min="15091" max="15329" width="9.140625" style="126"/>
    <col min="15330" max="15330" width="3.85546875" style="126" customWidth="1"/>
    <col min="15331" max="15331" width="38.28515625" style="126" customWidth="1"/>
    <col min="15332" max="15332" width="3.5703125" style="126" customWidth="1"/>
    <col min="15333" max="15333" width="7.7109375" style="126" bestFit="1" customWidth="1"/>
    <col min="15334" max="15334" width="12.5703125" style="126" customWidth="1"/>
    <col min="15335" max="15335" width="8.140625" style="126" customWidth="1"/>
    <col min="15336" max="15336" width="9.7109375" style="126" customWidth="1"/>
    <col min="15337" max="15337" width="25.140625" style="126" customWidth="1"/>
    <col min="15338" max="15338" width="12.42578125" style="126" customWidth="1"/>
    <col min="15339" max="15346" width="0" style="126" hidden="1" customWidth="1"/>
    <col min="15347" max="15585" width="9.140625" style="126"/>
    <col min="15586" max="15586" width="3.85546875" style="126" customWidth="1"/>
    <col min="15587" max="15587" width="38.28515625" style="126" customWidth="1"/>
    <col min="15588" max="15588" width="3.5703125" style="126" customWidth="1"/>
    <col min="15589" max="15589" width="7.7109375" style="126" bestFit="1" customWidth="1"/>
    <col min="15590" max="15590" width="12.5703125" style="126" customWidth="1"/>
    <col min="15591" max="15591" width="8.140625" style="126" customWidth="1"/>
    <col min="15592" max="15592" width="9.7109375" style="126" customWidth="1"/>
    <col min="15593" max="15593" width="25.140625" style="126" customWidth="1"/>
    <col min="15594" max="15594" width="12.42578125" style="126" customWidth="1"/>
    <col min="15595" max="15602" width="0" style="126" hidden="1" customWidth="1"/>
    <col min="15603" max="15841" width="9.140625" style="126"/>
    <col min="15842" max="15842" width="3.85546875" style="126" customWidth="1"/>
    <col min="15843" max="15843" width="38.28515625" style="126" customWidth="1"/>
    <col min="15844" max="15844" width="3.5703125" style="126" customWidth="1"/>
    <col min="15845" max="15845" width="7.7109375" style="126" bestFit="1" customWidth="1"/>
    <col min="15846" max="15846" width="12.5703125" style="126" customWidth="1"/>
    <col min="15847" max="15847" width="8.140625" style="126" customWidth="1"/>
    <col min="15848" max="15848" width="9.7109375" style="126" customWidth="1"/>
    <col min="15849" max="15849" width="25.140625" style="126" customWidth="1"/>
    <col min="15850" max="15850" width="12.42578125" style="126" customWidth="1"/>
    <col min="15851" max="15858" width="0" style="126" hidden="1" customWidth="1"/>
    <col min="15859" max="16097" width="9.140625" style="126"/>
    <col min="16098" max="16098" width="3.85546875" style="126" customWidth="1"/>
    <col min="16099" max="16099" width="38.28515625" style="126" customWidth="1"/>
    <col min="16100" max="16100" width="3.5703125" style="126" customWidth="1"/>
    <col min="16101" max="16101" width="7.7109375" style="126" bestFit="1" customWidth="1"/>
    <col min="16102" max="16102" width="12.5703125" style="126" customWidth="1"/>
    <col min="16103" max="16103" width="8.140625" style="126" customWidth="1"/>
    <col min="16104" max="16104" width="9.7109375" style="126" customWidth="1"/>
    <col min="16105" max="16105" width="25.140625" style="126" customWidth="1"/>
    <col min="16106" max="16106" width="12.42578125" style="126" customWidth="1"/>
    <col min="16107" max="16114" width="0" style="126" hidden="1" customWidth="1"/>
    <col min="16115" max="16384" width="9.140625" style="126"/>
  </cols>
  <sheetData>
    <row r="1" spans="1:9" ht="22.5" customHeight="1">
      <c r="A1" s="765" t="s">
        <v>528</v>
      </c>
      <c r="B1" s="765"/>
      <c r="C1" s="765"/>
      <c r="D1" s="765"/>
      <c r="E1" s="765"/>
      <c r="F1" s="765"/>
      <c r="G1" s="765"/>
      <c r="H1" s="765"/>
      <c r="I1" s="765"/>
    </row>
    <row r="2" spans="1:9" ht="53.25" customHeight="1">
      <c r="A2" s="761" t="str">
        <f>'A 4 WTP'!A2:I2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761"/>
      <c r="C2" s="761"/>
      <c r="D2" s="761"/>
      <c r="E2" s="761"/>
      <c r="F2" s="761"/>
      <c r="G2" s="761"/>
      <c r="H2" s="761"/>
      <c r="I2" s="761"/>
    </row>
    <row r="3" spans="1:9" ht="18.75" customHeight="1">
      <c r="A3" s="766" t="s">
        <v>529</v>
      </c>
      <c r="B3" s="766"/>
      <c r="C3" s="766"/>
      <c r="D3" s="766"/>
      <c r="E3" s="766"/>
      <c r="F3" s="766"/>
      <c r="G3" s="766"/>
      <c r="H3" s="766"/>
      <c r="I3" s="766"/>
    </row>
    <row r="4" spans="1:9" s="127" customFormat="1" ht="31.5" customHeight="1">
      <c r="A4" s="767" t="s">
        <v>24</v>
      </c>
      <c r="B4" s="768" t="s">
        <v>25</v>
      </c>
      <c r="C4" s="768" t="s">
        <v>26</v>
      </c>
      <c r="D4" s="768"/>
      <c r="E4" s="769" t="s">
        <v>27</v>
      </c>
      <c r="F4" s="768" t="s">
        <v>28</v>
      </c>
      <c r="G4" s="741" t="s">
        <v>193</v>
      </c>
      <c r="H4" s="741"/>
      <c r="I4" s="742" t="s">
        <v>29</v>
      </c>
    </row>
    <row r="5" spans="1:9" s="127" customFormat="1" ht="22.5" customHeight="1">
      <c r="A5" s="767"/>
      <c r="B5" s="768"/>
      <c r="C5" s="768"/>
      <c r="D5" s="768"/>
      <c r="E5" s="769"/>
      <c r="F5" s="768"/>
      <c r="G5" s="453" t="s">
        <v>194</v>
      </c>
      <c r="H5" s="453" t="s">
        <v>195</v>
      </c>
      <c r="I5" s="742"/>
    </row>
    <row r="6" spans="1:9" s="129" customFormat="1" ht="171.75" customHeight="1">
      <c r="A6" s="299">
        <v>1</v>
      </c>
      <c r="B6" s="300" t="s">
        <v>751</v>
      </c>
      <c r="C6" s="303">
        <v>1</v>
      </c>
      <c r="D6" s="304" t="s">
        <v>236</v>
      </c>
      <c r="E6" s="301" t="s">
        <v>128</v>
      </c>
      <c r="F6" s="305" t="s">
        <v>294</v>
      </c>
      <c r="G6" s="306"/>
      <c r="H6" s="302"/>
      <c r="I6" s="128">
        <f t="shared" ref="I6" si="0">ROUND(C6*G6,2)</f>
        <v>0</v>
      </c>
    </row>
    <row r="7" spans="1:9" s="137" customFormat="1" ht="21.75" customHeight="1">
      <c r="A7" s="130"/>
      <c r="B7" s="131" t="s">
        <v>30</v>
      </c>
      <c r="C7" s="132"/>
      <c r="D7" s="133"/>
      <c r="E7" s="134"/>
      <c r="F7" s="134"/>
      <c r="G7" s="135"/>
      <c r="H7" s="135"/>
      <c r="I7" s="136">
        <f>SUM(I6:I6)</f>
        <v>0</v>
      </c>
    </row>
    <row r="8" spans="1:9">
      <c r="G8" s="139"/>
      <c r="H8" s="139"/>
    </row>
    <row r="9" spans="1:9">
      <c r="G9" s="139"/>
      <c r="H9" s="139"/>
    </row>
    <row r="10" spans="1:9">
      <c r="G10" s="139"/>
      <c r="H10" s="139"/>
    </row>
    <row r="11" spans="1:9">
      <c r="G11" s="139"/>
      <c r="H11" s="139"/>
    </row>
    <row r="12" spans="1:9">
      <c r="G12" s="139"/>
      <c r="H12" s="139"/>
    </row>
    <row r="13" spans="1:9">
      <c r="G13" s="139"/>
      <c r="H13" s="139"/>
    </row>
    <row r="14" spans="1:9">
      <c r="G14" s="139"/>
      <c r="H14" s="139"/>
    </row>
    <row r="15" spans="1:9" ht="9" customHeight="1">
      <c r="G15" s="139"/>
      <c r="H15" s="139"/>
    </row>
    <row r="16" spans="1:9">
      <c r="G16" s="139"/>
      <c r="H16" s="139"/>
    </row>
    <row r="17" spans="7:9">
      <c r="G17" s="139"/>
      <c r="H17" s="139"/>
    </row>
    <row r="18" spans="7:9">
      <c r="G18" s="139"/>
      <c r="H18" s="139"/>
    </row>
    <row r="19" spans="7:9">
      <c r="G19" s="139"/>
      <c r="H19" s="139"/>
    </row>
    <row r="20" spans="7:9">
      <c r="G20" s="139"/>
      <c r="H20" s="139"/>
    </row>
    <row r="21" spans="7:9">
      <c r="G21" s="139"/>
      <c r="H21" s="139"/>
    </row>
    <row r="22" spans="7:9">
      <c r="G22" s="139"/>
      <c r="H22" s="139"/>
    </row>
    <row r="23" spans="7:9">
      <c r="G23" s="139"/>
      <c r="H23" s="139"/>
    </row>
    <row r="24" spans="7:9">
      <c r="G24" s="139"/>
      <c r="H24" s="139"/>
      <c r="I24" s="140"/>
    </row>
    <row r="25" spans="7:9">
      <c r="G25" s="139"/>
      <c r="H25" s="139"/>
    </row>
    <row r="26" spans="7:9">
      <c r="G26" s="139"/>
      <c r="H26" s="139"/>
    </row>
    <row r="27" spans="7:9">
      <c r="G27" s="139"/>
      <c r="H27" s="139"/>
    </row>
    <row r="28" spans="7:9">
      <c r="G28" s="139"/>
      <c r="H28" s="139"/>
    </row>
    <row r="29" spans="7:9">
      <c r="G29" s="139"/>
      <c r="H29" s="139"/>
    </row>
    <row r="30" spans="7:9">
      <c r="G30" s="139"/>
      <c r="H30" s="139"/>
    </row>
    <row r="31" spans="7:9">
      <c r="G31" s="139"/>
      <c r="H31" s="139"/>
    </row>
  </sheetData>
  <mergeCells count="10">
    <mergeCell ref="A1:I1"/>
    <mergeCell ref="A2:I2"/>
    <mergeCell ref="A3:I3"/>
    <mergeCell ref="A4:A5"/>
    <mergeCell ref="B4:B5"/>
    <mergeCell ref="C4:D5"/>
    <mergeCell ref="E4:E5"/>
    <mergeCell ref="F4:F5"/>
    <mergeCell ref="G4:H4"/>
    <mergeCell ref="I4:I5"/>
  </mergeCells>
  <pageMargins left="1.0629921259842521" right="0.23622047244094491" top="0.9055118110236221" bottom="0.98425196850393704" header="0.51181102362204722" footer="0.51181102362204722"/>
  <pageSetup paperSize="9" firstPageNumber="56" orientation="landscape" r:id="rId1"/>
  <headerFooter>
    <oddHeader>&amp;RWSIS to Thenkarai - Sothuparai</oddHeader>
    <oddFooter>&amp;LCONTRACTOR&amp;C&amp;P&amp;RSd/-Chief Engineer,TWAD,Madurai</oddFooter>
  </headerFooter>
</worksheet>
</file>

<file path=xl/worksheets/sheet3.xml><?xml version="1.0" encoding="utf-8"?>
<worksheet xmlns="http://schemas.openxmlformats.org/spreadsheetml/2006/main" xmlns:r="http://schemas.openxmlformats.org/officeDocument/2006/relationships">
  <sheetPr codeName="Sheet3">
    <tabColor rgb="FFFF0000"/>
  </sheetPr>
  <dimension ref="A1:HT27"/>
  <sheetViews>
    <sheetView showZeros="0" view="pageBreakPreview" zoomScaleSheetLayoutView="100" zoomScalePageLayoutView="60" workbookViewId="0">
      <selection activeCell="B9" sqref="B9"/>
    </sheetView>
  </sheetViews>
  <sheetFormatPr defaultRowHeight="12.75"/>
  <cols>
    <col min="1" max="1" width="14.42578125" style="145" customWidth="1"/>
    <col min="2" max="2" width="99.7109375" style="94" customWidth="1"/>
    <col min="3" max="3" width="18" style="146" customWidth="1"/>
    <col min="4" max="228" width="9.140625" style="94"/>
    <col min="229" max="16384" width="9.140625" style="141"/>
  </cols>
  <sheetData>
    <row r="1" spans="1:228" ht="26.25" customHeight="1">
      <c r="A1" s="644" t="s">
        <v>18</v>
      </c>
      <c r="B1" s="644"/>
      <c r="C1" s="644"/>
    </row>
    <row r="2" spans="1:228" ht="43.5" customHeight="1">
      <c r="A2" s="645" t="str">
        <f>folder!A14</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645"/>
      <c r="C2" s="645"/>
    </row>
    <row r="3" spans="1:228" ht="29.25" customHeight="1">
      <c r="A3" s="331" t="s">
        <v>19</v>
      </c>
      <c r="B3" s="331" t="s">
        <v>20</v>
      </c>
      <c r="C3" s="331" t="s">
        <v>192</v>
      </c>
    </row>
    <row r="4" spans="1:228" ht="27" customHeight="1">
      <c r="A4" s="142">
        <v>1</v>
      </c>
      <c r="B4" s="143" t="s">
        <v>530</v>
      </c>
      <c r="C4" s="144">
        <f>'A1- Intake Arrange'!I28</f>
        <v>0</v>
      </c>
    </row>
    <row r="5" spans="1:228" ht="26.25" customHeight="1">
      <c r="A5" s="142">
        <v>2</v>
      </c>
      <c r="B5" s="143" t="s">
        <v>535</v>
      </c>
      <c r="C5" s="144">
        <f>'A 2 Sump'!I39</f>
        <v>0</v>
      </c>
    </row>
    <row r="6" spans="1:228" ht="35.25" customHeight="1">
      <c r="A6" s="142">
        <v>3</v>
      </c>
      <c r="B6" s="143" t="s">
        <v>608</v>
      </c>
      <c r="C6" s="144">
        <f>'A 3 P.Main DI'!I57</f>
        <v>0</v>
      </c>
    </row>
    <row r="7" spans="1:228" ht="31.5" customHeight="1">
      <c r="A7" s="142">
        <v>4</v>
      </c>
      <c r="B7" s="143" t="s">
        <v>531</v>
      </c>
      <c r="C7" s="144">
        <f>'A 4 WTP'!I52</f>
        <v>0</v>
      </c>
    </row>
    <row r="8" spans="1:228" ht="24" customHeight="1">
      <c r="A8" s="142">
        <v>5</v>
      </c>
      <c r="B8" s="143" t="s">
        <v>734</v>
      </c>
      <c r="C8" s="144">
        <f>'A 5 Slow Sand Filter'!I53</f>
        <v>0</v>
      </c>
    </row>
    <row r="9" spans="1:228" ht="28.5" customHeight="1">
      <c r="A9" s="142">
        <v>6</v>
      </c>
      <c r="B9" s="143" t="s">
        <v>752</v>
      </c>
      <c r="C9" s="144">
        <f>'A 6 I L &amp; O L for Filter'!I29</f>
        <v>0</v>
      </c>
    </row>
    <row r="10" spans="1:228" ht="32.25" customHeight="1">
      <c r="A10" s="142">
        <v>7</v>
      </c>
      <c r="B10" s="143" t="s">
        <v>532</v>
      </c>
      <c r="C10" s="144">
        <f>'A 7  WTP Pset'!I59</f>
        <v>0</v>
      </c>
    </row>
    <row r="11" spans="1:228" ht="24" customHeight="1">
      <c r="A11" s="142">
        <v>8</v>
      </c>
      <c r="B11" s="143" t="s">
        <v>533</v>
      </c>
      <c r="C11" s="144">
        <f>'A 8_Proom'!I32</f>
        <v>0</v>
      </c>
    </row>
    <row r="12" spans="1:228" ht="23.25" customHeight="1">
      <c r="A12" s="142">
        <v>9</v>
      </c>
      <c r="B12" s="143" t="s">
        <v>534</v>
      </c>
      <c r="C12" s="144">
        <f>'A 9_comp_wall'!I25</f>
        <v>0</v>
      </c>
    </row>
    <row r="13" spans="1:228" ht="21.75" customHeight="1">
      <c r="A13" s="142">
        <v>10</v>
      </c>
      <c r="B13" s="143" t="s">
        <v>733</v>
      </c>
      <c r="C13" s="144">
        <f>'A 10 Watchman Quar'!I92</f>
        <v>0</v>
      </c>
    </row>
    <row r="14" spans="1:228" ht="28.5" customHeight="1">
      <c r="A14" s="142">
        <v>11</v>
      </c>
      <c r="B14" s="143" t="s">
        <v>536</v>
      </c>
      <c r="C14" s="144">
        <f>'A 11 maint'!I7</f>
        <v>0</v>
      </c>
    </row>
    <row r="15" spans="1:228" s="150" customFormat="1" ht="26.25" customHeight="1">
      <c r="A15" s="153"/>
      <c r="B15" s="154" t="s">
        <v>21</v>
      </c>
      <c r="C15" s="155">
        <f>SUM(C4:C14)</f>
        <v>0</v>
      </c>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c r="BV15" s="93"/>
      <c r="BW15" s="93"/>
      <c r="BX15" s="93"/>
      <c r="BY15" s="93"/>
      <c r="BZ15" s="93"/>
      <c r="CA15" s="93"/>
      <c r="CB15" s="93"/>
      <c r="CC15" s="93"/>
      <c r="CD15" s="93"/>
      <c r="CE15" s="93"/>
      <c r="CF15" s="93"/>
      <c r="CG15" s="93"/>
      <c r="CH15" s="93"/>
      <c r="CI15" s="93"/>
      <c r="CJ15" s="93"/>
      <c r="CK15" s="93"/>
      <c r="CL15" s="93"/>
      <c r="CM15" s="93"/>
      <c r="CN15" s="93"/>
      <c r="CO15" s="93"/>
      <c r="CP15" s="93"/>
      <c r="CQ15" s="93"/>
      <c r="CR15" s="93"/>
      <c r="CS15" s="93"/>
      <c r="CT15" s="93"/>
      <c r="CU15" s="93"/>
      <c r="CV15" s="93"/>
      <c r="CW15" s="93"/>
      <c r="CX15" s="93"/>
      <c r="CY15" s="93"/>
      <c r="CZ15" s="93"/>
      <c r="DA15" s="93"/>
      <c r="DB15" s="93"/>
      <c r="DC15" s="93"/>
      <c r="DD15" s="93"/>
      <c r="DE15" s="93"/>
      <c r="DF15" s="93"/>
      <c r="DG15" s="93"/>
      <c r="DH15" s="93"/>
      <c r="DI15" s="93"/>
      <c r="DJ15" s="93"/>
      <c r="DK15" s="93"/>
      <c r="DL15" s="93"/>
      <c r="DM15" s="93"/>
      <c r="DN15" s="93"/>
      <c r="DO15" s="93"/>
      <c r="DP15" s="93"/>
      <c r="DQ15" s="93"/>
      <c r="DR15" s="93"/>
      <c r="DS15" s="93"/>
      <c r="DT15" s="93"/>
      <c r="DU15" s="93"/>
      <c r="DV15" s="93"/>
      <c r="DW15" s="93"/>
      <c r="DX15" s="93"/>
      <c r="DY15" s="93"/>
      <c r="DZ15" s="93"/>
      <c r="EA15" s="93"/>
      <c r="EB15" s="93"/>
      <c r="EC15" s="93"/>
      <c r="ED15" s="93"/>
      <c r="EE15" s="93"/>
      <c r="EF15" s="93"/>
      <c r="EG15" s="93"/>
      <c r="EH15" s="93"/>
      <c r="EI15" s="93"/>
      <c r="EJ15" s="93"/>
      <c r="EK15" s="93"/>
      <c r="EL15" s="93"/>
      <c r="EM15" s="93"/>
      <c r="EN15" s="93"/>
      <c r="EO15" s="93"/>
      <c r="EP15" s="93"/>
      <c r="EQ15" s="93"/>
      <c r="ER15" s="93"/>
      <c r="ES15" s="93"/>
      <c r="ET15" s="93"/>
      <c r="EU15" s="93"/>
      <c r="EV15" s="93"/>
      <c r="EW15" s="93"/>
      <c r="EX15" s="93"/>
      <c r="EY15" s="93"/>
      <c r="EZ15" s="93"/>
      <c r="FA15" s="93"/>
      <c r="FB15" s="93"/>
      <c r="FC15" s="93"/>
      <c r="FD15" s="93"/>
      <c r="FE15" s="93"/>
      <c r="FF15" s="93"/>
      <c r="FG15" s="93"/>
      <c r="FH15" s="93"/>
      <c r="FI15" s="93"/>
      <c r="FJ15" s="93"/>
      <c r="FK15" s="93"/>
      <c r="FL15" s="93"/>
      <c r="FM15" s="93"/>
      <c r="FN15" s="93"/>
      <c r="FO15" s="93"/>
      <c r="FP15" s="93"/>
      <c r="FQ15" s="93"/>
      <c r="FR15" s="93"/>
      <c r="FS15" s="93"/>
      <c r="FT15" s="93"/>
      <c r="FU15" s="93"/>
      <c r="FV15" s="93"/>
      <c r="FW15" s="93"/>
      <c r="FX15" s="93"/>
      <c r="FY15" s="93"/>
      <c r="FZ15" s="93"/>
      <c r="GA15" s="93"/>
      <c r="GB15" s="93"/>
      <c r="GC15" s="93"/>
      <c r="GD15" s="93"/>
      <c r="GE15" s="93"/>
      <c r="GF15" s="93"/>
      <c r="GG15" s="93"/>
      <c r="GH15" s="93"/>
      <c r="GI15" s="93"/>
      <c r="GJ15" s="93"/>
      <c r="GK15" s="93"/>
      <c r="GL15" s="93"/>
      <c r="GM15" s="93"/>
      <c r="GN15" s="93"/>
      <c r="GO15" s="93"/>
      <c r="GP15" s="93"/>
      <c r="GQ15" s="93"/>
      <c r="GR15" s="93"/>
      <c r="GS15" s="93"/>
      <c r="GT15" s="93"/>
      <c r="GU15" s="93"/>
      <c r="GV15" s="93"/>
      <c r="GW15" s="93"/>
      <c r="GX15" s="93"/>
      <c r="GY15" s="93"/>
      <c r="GZ15" s="93"/>
      <c r="HA15" s="93"/>
      <c r="HB15" s="93"/>
      <c r="HC15" s="93"/>
      <c r="HD15" s="93"/>
      <c r="HE15" s="93"/>
      <c r="HF15" s="93"/>
      <c r="HG15" s="93"/>
      <c r="HH15" s="93"/>
      <c r="HI15" s="93"/>
      <c r="HJ15" s="93"/>
      <c r="HK15" s="93"/>
      <c r="HL15" s="93"/>
      <c r="HM15" s="93"/>
      <c r="HN15" s="93"/>
      <c r="HO15" s="93"/>
      <c r="HP15" s="93"/>
      <c r="HQ15" s="93"/>
      <c r="HR15" s="93"/>
      <c r="HS15" s="93"/>
      <c r="HT15" s="93"/>
    </row>
    <row r="16" spans="1:228" s="150" customFormat="1" ht="26.25" customHeight="1">
      <c r="A16" s="153"/>
      <c r="B16" s="154" t="s">
        <v>22</v>
      </c>
      <c r="C16" s="155">
        <f>ROUND(0.12*C15,2)</f>
        <v>0</v>
      </c>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93"/>
      <c r="BN16" s="93"/>
      <c r="BO16" s="93"/>
      <c r="BP16" s="93"/>
      <c r="BQ16" s="93"/>
      <c r="BR16" s="93"/>
      <c r="BS16" s="93"/>
      <c r="BT16" s="93"/>
      <c r="BU16" s="93"/>
      <c r="BV16" s="93"/>
      <c r="BW16" s="93"/>
      <c r="BX16" s="93"/>
      <c r="BY16" s="93"/>
      <c r="BZ16" s="93"/>
      <c r="CA16" s="93"/>
      <c r="CB16" s="93"/>
      <c r="CC16" s="93"/>
      <c r="CD16" s="93"/>
      <c r="CE16" s="93"/>
      <c r="CF16" s="93"/>
      <c r="CG16" s="93"/>
      <c r="CH16" s="93"/>
      <c r="CI16" s="93"/>
      <c r="CJ16" s="93"/>
      <c r="CK16" s="93"/>
      <c r="CL16" s="93"/>
      <c r="CM16" s="93"/>
      <c r="CN16" s="93"/>
      <c r="CO16" s="93"/>
      <c r="CP16" s="93"/>
      <c r="CQ16" s="93"/>
      <c r="CR16" s="93"/>
      <c r="CS16" s="93"/>
      <c r="CT16" s="93"/>
      <c r="CU16" s="93"/>
      <c r="CV16" s="93"/>
      <c r="CW16" s="93"/>
      <c r="CX16" s="93"/>
      <c r="CY16" s="93"/>
      <c r="CZ16" s="93"/>
      <c r="DA16" s="93"/>
      <c r="DB16" s="93"/>
      <c r="DC16" s="93"/>
      <c r="DD16" s="93"/>
      <c r="DE16" s="93"/>
      <c r="DF16" s="93"/>
      <c r="DG16" s="93"/>
      <c r="DH16" s="93"/>
      <c r="DI16" s="93"/>
      <c r="DJ16" s="93"/>
      <c r="DK16" s="93"/>
      <c r="DL16" s="93"/>
      <c r="DM16" s="93"/>
      <c r="DN16" s="93"/>
      <c r="DO16" s="93"/>
      <c r="DP16" s="93"/>
      <c r="DQ16" s="93"/>
      <c r="DR16" s="93"/>
      <c r="DS16" s="93"/>
      <c r="DT16" s="93"/>
      <c r="DU16" s="93"/>
      <c r="DV16" s="93"/>
      <c r="DW16" s="93"/>
      <c r="DX16" s="93"/>
      <c r="DY16" s="93"/>
      <c r="DZ16" s="93"/>
      <c r="EA16" s="93"/>
      <c r="EB16" s="93"/>
      <c r="EC16" s="93"/>
      <c r="ED16" s="93"/>
      <c r="EE16" s="93"/>
      <c r="EF16" s="93"/>
      <c r="EG16" s="93"/>
      <c r="EH16" s="93"/>
      <c r="EI16" s="93"/>
      <c r="EJ16" s="93"/>
      <c r="EK16" s="93"/>
      <c r="EL16" s="93"/>
      <c r="EM16" s="93"/>
      <c r="EN16" s="93"/>
      <c r="EO16" s="93"/>
      <c r="EP16" s="93"/>
      <c r="EQ16" s="93"/>
      <c r="ER16" s="93"/>
      <c r="ES16" s="93"/>
      <c r="ET16" s="93"/>
      <c r="EU16" s="93"/>
      <c r="EV16" s="93"/>
      <c r="EW16" s="93"/>
      <c r="EX16" s="93"/>
      <c r="EY16" s="93"/>
      <c r="EZ16" s="93"/>
      <c r="FA16" s="93"/>
      <c r="FB16" s="93"/>
      <c r="FC16" s="93"/>
      <c r="FD16" s="93"/>
      <c r="FE16" s="93"/>
      <c r="FF16" s="93"/>
      <c r="FG16" s="93"/>
      <c r="FH16" s="93"/>
      <c r="FI16" s="93"/>
      <c r="FJ16" s="93"/>
      <c r="FK16" s="93"/>
      <c r="FL16" s="93"/>
      <c r="FM16" s="93"/>
      <c r="FN16" s="93"/>
      <c r="FO16" s="93"/>
      <c r="FP16" s="93"/>
      <c r="FQ16" s="93"/>
      <c r="FR16" s="93"/>
      <c r="FS16" s="93"/>
      <c r="FT16" s="93"/>
      <c r="FU16" s="93"/>
      <c r="FV16" s="93"/>
      <c r="FW16" s="93"/>
      <c r="FX16" s="93"/>
      <c r="FY16" s="93"/>
      <c r="FZ16" s="93"/>
      <c r="GA16" s="93"/>
      <c r="GB16" s="93"/>
      <c r="GC16" s="93"/>
      <c r="GD16" s="93"/>
      <c r="GE16" s="93"/>
      <c r="GF16" s="93"/>
      <c r="GG16" s="93"/>
      <c r="GH16" s="93"/>
      <c r="GI16" s="93"/>
      <c r="GJ16" s="93"/>
      <c r="GK16" s="93"/>
      <c r="GL16" s="93"/>
      <c r="GM16" s="93"/>
      <c r="GN16" s="93"/>
      <c r="GO16" s="93"/>
      <c r="GP16" s="93"/>
      <c r="GQ16" s="93"/>
      <c r="GR16" s="93"/>
      <c r="GS16" s="93"/>
      <c r="GT16" s="93"/>
      <c r="GU16" s="93"/>
      <c r="GV16" s="93"/>
      <c r="GW16" s="93"/>
      <c r="GX16" s="93"/>
      <c r="GY16" s="93"/>
      <c r="GZ16" s="93"/>
      <c r="HA16" s="93"/>
      <c r="HB16" s="93"/>
      <c r="HC16" s="93"/>
      <c r="HD16" s="93"/>
      <c r="HE16" s="93"/>
      <c r="HF16" s="93"/>
      <c r="HG16" s="93"/>
      <c r="HH16" s="93"/>
      <c r="HI16" s="93"/>
      <c r="HJ16" s="93"/>
      <c r="HK16" s="93"/>
      <c r="HL16" s="93"/>
      <c r="HM16" s="93"/>
      <c r="HN16" s="93"/>
      <c r="HO16" s="93"/>
      <c r="HP16" s="93"/>
      <c r="HQ16" s="93"/>
      <c r="HR16" s="93"/>
      <c r="HS16" s="93"/>
      <c r="HT16" s="93"/>
    </row>
    <row r="17" spans="1:228" s="150" customFormat="1" ht="26.25" customHeight="1">
      <c r="A17" s="156"/>
      <c r="B17" s="157" t="s">
        <v>23</v>
      </c>
      <c r="C17" s="155">
        <f>C15+C16</f>
        <v>0</v>
      </c>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c r="BS17" s="93"/>
      <c r="BT17" s="93"/>
      <c r="BU17" s="93"/>
      <c r="BV17" s="93"/>
      <c r="BW17" s="93"/>
      <c r="BX17" s="93"/>
      <c r="BY17" s="93"/>
      <c r="BZ17" s="93"/>
      <c r="CA17" s="93"/>
      <c r="CB17" s="93"/>
      <c r="CC17" s="93"/>
      <c r="CD17" s="93"/>
      <c r="CE17" s="93"/>
      <c r="CF17" s="93"/>
      <c r="CG17" s="93"/>
      <c r="CH17" s="93"/>
      <c r="CI17" s="93"/>
      <c r="CJ17" s="93"/>
      <c r="CK17" s="93"/>
      <c r="CL17" s="93"/>
      <c r="CM17" s="93"/>
      <c r="CN17" s="93"/>
      <c r="CO17" s="93"/>
      <c r="CP17" s="93"/>
      <c r="CQ17" s="93"/>
      <c r="CR17" s="93"/>
      <c r="CS17" s="93"/>
      <c r="CT17" s="93"/>
      <c r="CU17" s="93"/>
      <c r="CV17" s="93"/>
      <c r="CW17" s="93"/>
      <c r="CX17" s="93"/>
      <c r="CY17" s="93"/>
      <c r="CZ17" s="93"/>
      <c r="DA17" s="93"/>
      <c r="DB17" s="93"/>
      <c r="DC17" s="93"/>
      <c r="DD17" s="93"/>
      <c r="DE17" s="93"/>
      <c r="DF17" s="93"/>
      <c r="DG17" s="93"/>
      <c r="DH17" s="93"/>
      <c r="DI17" s="93"/>
      <c r="DJ17" s="93"/>
      <c r="DK17" s="93"/>
      <c r="DL17" s="93"/>
      <c r="DM17" s="93"/>
      <c r="DN17" s="93"/>
      <c r="DO17" s="93"/>
      <c r="DP17" s="93"/>
      <c r="DQ17" s="93"/>
      <c r="DR17" s="93"/>
      <c r="DS17" s="93"/>
      <c r="DT17" s="93"/>
      <c r="DU17" s="93"/>
      <c r="DV17" s="93"/>
      <c r="DW17" s="93"/>
      <c r="DX17" s="93"/>
      <c r="DY17" s="93"/>
      <c r="DZ17" s="93"/>
      <c r="EA17" s="93"/>
      <c r="EB17" s="93"/>
      <c r="EC17" s="93"/>
      <c r="ED17" s="93"/>
      <c r="EE17" s="93"/>
      <c r="EF17" s="93"/>
      <c r="EG17" s="93"/>
      <c r="EH17" s="93"/>
      <c r="EI17" s="93"/>
      <c r="EJ17" s="93"/>
      <c r="EK17" s="93"/>
      <c r="EL17" s="93"/>
      <c r="EM17" s="93"/>
      <c r="EN17" s="93"/>
      <c r="EO17" s="93"/>
      <c r="EP17" s="93"/>
      <c r="EQ17" s="93"/>
      <c r="ER17" s="93"/>
      <c r="ES17" s="93"/>
      <c r="ET17" s="93"/>
      <c r="EU17" s="93"/>
      <c r="EV17" s="93"/>
      <c r="EW17" s="93"/>
      <c r="EX17" s="93"/>
      <c r="EY17" s="93"/>
      <c r="EZ17" s="93"/>
      <c r="FA17" s="93"/>
      <c r="FB17" s="93"/>
      <c r="FC17" s="93"/>
      <c r="FD17" s="93"/>
      <c r="FE17" s="93"/>
      <c r="FF17" s="93"/>
      <c r="FG17" s="93"/>
      <c r="FH17" s="93"/>
      <c r="FI17" s="93"/>
      <c r="FJ17" s="93"/>
      <c r="FK17" s="93"/>
      <c r="FL17" s="93"/>
      <c r="FM17" s="93"/>
      <c r="FN17" s="93"/>
      <c r="FO17" s="93"/>
      <c r="FP17" s="93"/>
      <c r="FQ17" s="93"/>
      <c r="FR17" s="93"/>
      <c r="FS17" s="93"/>
      <c r="FT17" s="93"/>
      <c r="FU17" s="93"/>
      <c r="FV17" s="93"/>
      <c r="FW17" s="93"/>
      <c r="FX17" s="93"/>
      <c r="FY17" s="93"/>
      <c r="FZ17" s="93"/>
      <c r="GA17" s="93"/>
      <c r="GB17" s="93"/>
      <c r="GC17" s="93"/>
      <c r="GD17" s="93"/>
      <c r="GE17" s="93"/>
      <c r="GF17" s="93"/>
      <c r="GG17" s="93"/>
      <c r="GH17" s="93"/>
      <c r="GI17" s="93"/>
      <c r="GJ17" s="93"/>
      <c r="GK17" s="93"/>
      <c r="GL17" s="93"/>
      <c r="GM17" s="93"/>
      <c r="GN17" s="93"/>
      <c r="GO17" s="93"/>
      <c r="GP17" s="93"/>
      <c r="GQ17" s="93"/>
      <c r="GR17" s="93"/>
      <c r="GS17" s="93"/>
      <c r="GT17" s="93"/>
      <c r="GU17" s="93"/>
      <c r="GV17" s="93"/>
      <c r="GW17" s="93"/>
      <c r="GX17" s="93"/>
      <c r="GY17" s="93"/>
      <c r="GZ17" s="93"/>
      <c r="HA17" s="93"/>
      <c r="HB17" s="93"/>
      <c r="HC17" s="93"/>
      <c r="HD17" s="93"/>
      <c r="HE17" s="93"/>
      <c r="HF17" s="93"/>
      <c r="HG17" s="93"/>
      <c r="HH17" s="93"/>
      <c r="HI17" s="93"/>
      <c r="HJ17" s="93"/>
      <c r="HK17" s="93"/>
      <c r="HL17" s="93"/>
      <c r="HM17" s="93"/>
      <c r="HN17" s="93"/>
      <c r="HO17" s="93"/>
      <c r="HP17" s="93"/>
      <c r="HQ17" s="93"/>
      <c r="HR17" s="93"/>
      <c r="HS17" s="93"/>
      <c r="HT17" s="93"/>
    </row>
    <row r="20" spans="1:228">
      <c r="C20" s="151"/>
    </row>
    <row r="22" spans="1:228">
      <c r="C22" s="151"/>
    </row>
    <row r="23" spans="1:228">
      <c r="C23" s="151"/>
    </row>
    <row r="24" spans="1:228">
      <c r="C24" s="151"/>
    </row>
    <row r="25" spans="1:228">
      <c r="C25" s="151"/>
    </row>
    <row r="26" spans="1:228">
      <c r="C26" s="151"/>
    </row>
    <row r="27" spans="1:228">
      <c r="C27" s="151"/>
    </row>
  </sheetData>
  <mergeCells count="2">
    <mergeCell ref="A1:C1"/>
    <mergeCell ref="A2:C2"/>
  </mergeCells>
  <pageMargins left="1.0236220472440944" right="0.23622047244094491" top="0.51181102362204722" bottom="0.6692913385826772" header="0.27559055118110237" footer="0.39370078740157483"/>
  <pageSetup paperSize="9" orientation="landscape" r:id="rId1"/>
  <headerFooter>
    <oddHeader>&amp;RWSIS to Thenkarai - Sothuparai</oddHeader>
    <oddFooter>&amp;LCONTRACTOR&amp;C&amp;P&amp;RSd/-CHIEF ENGINEER,TWAD, MDU</oddFooter>
  </headerFooter>
</worksheet>
</file>

<file path=xl/worksheets/sheet4.xml><?xml version="1.0" encoding="utf-8"?>
<worksheet xmlns="http://schemas.openxmlformats.org/spreadsheetml/2006/main" xmlns:r="http://schemas.openxmlformats.org/officeDocument/2006/relationships">
  <sheetPr codeName="Sheet4">
    <tabColor rgb="FFFF0000"/>
  </sheetPr>
  <dimension ref="A1:IW28"/>
  <sheetViews>
    <sheetView showZeros="0" view="pageBreakPreview" topLeftCell="A20" zoomScale="148" zoomScaleSheetLayoutView="148" zoomScalePageLayoutView="60" workbookViewId="0">
      <selection activeCell="B21" sqref="B21"/>
    </sheetView>
  </sheetViews>
  <sheetFormatPr defaultRowHeight="12.75"/>
  <cols>
    <col min="1" max="1" width="5.42578125" style="54" customWidth="1"/>
    <col min="2" max="2" width="34.7109375" style="32" customWidth="1"/>
    <col min="3" max="3" width="9.85546875" style="83" customWidth="1"/>
    <col min="4" max="4" width="5.85546875" style="53" customWidth="1"/>
    <col min="5" max="5" width="13.140625" style="54" customWidth="1"/>
    <col min="6" max="6" width="9.42578125" style="54" customWidth="1"/>
    <col min="7" max="7" width="9.28515625" style="84" bestFit="1" customWidth="1"/>
    <col min="8" max="8" width="28.42578125" style="85" customWidth="1"/>
    <col min="9" max="9" width="12.85546875" style="52" customWidth="1"/>
    <col min="10" max="11" width="17.5703125" style="32" customWidth="1"/>
    <col min="12" max="12" width="10.42578125" style="32" bestFit="1" customWidth="1"/>
    <col min="13" max="256" width="9.140625" style="32"/>
    <col min="257" max="257" width="5.42578125" style="32" customWidth="1"/>
    <col min="258" max="258" width="37.5703125" style="32" customWidth="1"/>
    <col min="259" max="259" width="8.5703125" style="32" bestFit="1" customWidth="1"/>
    <col min="260" max="260" width="4.85546875" style="32" bestFit="1" customWidth="1"/>
    <col min="261" max="261" width="13.28515625" style="32" customWidth="1"/>
    <col min="262" max="262" width="9.42578125" style="32" customWidth="1"/>
    <col min="263" max="263" width="8.85546875" style="32" customWidth="1"/>
    <col min="264" max="264" width="30.28515625" style="32" customWidth="1"/>
    <col min="265" max="265" width="12" style="32" customWidth="1"/>
    <col min="266" max="267" width="17.5703125" style="32" customWidth="1"/>
    <col min="268" max="512" width="9.140625" style="32"/>
    <col min="513" max="513" width="5.42578125" style="32" customWidth="1"/>
    <col min="514" max="514" width="37.5703125" style="32" customWidth="1"/>
    <col min="515" max="515" width="8.5703125" style="32" bestFit="1" customWidth="1"/>
    <col min="516" max="516" width="4.85546875" style="32" bestFit="1" customWidth="1"/>
    <col min="517" max="517" width="13.28515625" style="32" customWidth="1"/>
    <col min="518" max="518" width="9.42578125" style="32" customWidth="1"/>
    <col min="519" max="519" width="8.85546875" style="32" customWidth="1"/>
    <col min="520" max="520" width="30.28515625" style="32" customWidth="1"/>
    <col min="521" max="521" width="12" style="32" customWidth="1"/>
    <col min="522" max="523" width="17.5703125" style="32" customWidth="1"/>
    <col min="524" max="768" width="9.140625" style="32"/>
    <col min="769" max="769" width="5.42578125" style="32" customWidth="1"/>
    <col min="770" max="770" width="37.5703125" style="32" customWidth="1"/>
    <col min="771" max="771" width="8.5703125" style="32" bestFit="1" customWidth="1"/>
    <col min="772" max="772" width="4.85546875" style="32" bestFit="1" customWidth="1"/>
    <col min="773" max="773" width="13.28515625" style="32" customWidth="1"/>
    <col min="774" max="774" width="9.42578125" style="32" customWidth="1"/>
    <col min="775" max="775" width="8.85546875" style="32" customWidth="1"/>
    <col min="776" max="776" width="30.28515625" style="32" customWidth="1"/>
    <col min="777" max="777" width="12" style="32" customWidth="1"/>
    <col min="778" max="779" width="17.5703125" style="32" customWidth="1"/>
    <col min="780" max="1024" width="9.140625" style="32"/>
    <col min="1025" max="1025" width="5.42578125" style="32" customWidth="1"/>
    <col min="1026" max="1026" width="37.5703125" style="32" customWidth="1"/>
    <col min="1027" max="1027" width="8.5703125" style="32" bestFit="1" customWidth="1"/>
    <col min="1028" max="1028" width="4.85546875" style="32" bestFit="1" customWidth="1"/>
    <col min="1029" max="1029" width="13.28515625" style="32" customWidth="1"/>
    <col min="1030" max="1030" width="9.42578125" style="32" customWidth="1"/>
    <col min="1031" max="1031" width="8.85546875" style="32" customWidth="1"/>
    <col min="1032" max="1032" width="30.28515625" style="32" customWidth="1"/>
    <col min="1033" max="1033" width="12" style="32" customWidth="1"/>
    <col min="1034" max="1035" width="17.5703125" style="32" customWidth="1"/>
    <col min="1036" max="1280" width="9.140625" style="32"/>
    <col min="1281" max="1281" width="5.42578125" style="32" customWidth="1"/>
    <col min="1282" max="1282" width="37.5703125" style="32" customWidth="1"/>
    <col min="1283" max="1283" width="8.5703125" style="32" bestFit="1" customWidth="1"/>
    <col min="1284" max="1284" width="4.85546875" style="32" bestFit="1" customWidth="1"/>
    <col min="1285" max="1285" width="13.28515625" style="32" customWidth="1"/>
    <col min="1286" max="1286" width="9.42578125" style="32" customWidth="1"/>
    <col min="1287" max="1287" width="8.85546875" style="32" customWidth="1"/>
    <col min="1288" max="1288" width="30.28515625" style="32" customWidth="1"/>
    <col min="1289" max="1289" width="12" style="32" customWidth="1"/>
    <col min="1290" max="1291" width="17.5703125" style="32" customWidth="1"/>
    <col min="1292" max="1536" width="9.140625" style="32"/>
    <col min="1537" max="1537" width="5.42578125" style="32" customWidth="1"/>
    <col min="1538" max="1538" width="37.5703125" style="32" customWidth="1"/>
    <col min="1539" max="1539" width="8.5703125" style="32" bestFit="1" customWidth="1"/>
    <col min="1540" max="1540" width="4.85546875" style="32" bestFit="1" customWidth="1"/>
    <col min="1541" max="1541" width="13.28515625" style="32" customWidth="1"/>
    <col min="1542" max="1542" width="9.42578125" style="32" customWidth="1"/>
    <col min="1543" max="1543" width="8.85546875" style="32" customWidth="1"/>
    <col min="1544" max="1544" width="30.28515625" style="32" customWidth="1"/>
    <col min="1545" max="1545" width="12" style="32" customWidth="1"/>
    <col min="1546" max="1547" width="17.5703125" style="32" customWidth="1"/>
    <col min="1548" max="1792" width="9.140625" style="32"/>
    <col min="1793" max="1793" width="5.42578125" style="32" customWidth="1"/>
    <col min="1794" max="1794" width="37.5703125" style="32" customWidth="1"/>
    <col min="1795" max="1795" width="8.5703125" style="32" bestFit="1" customWidth="1"/>
    <col min="1796" max="1796" width="4.85546875" style="32" bestFit="1" customWidth="1"/>
    <col min="1797" max="1797" width="13.28515625" style="32" customWidth="1"/>
    <col min="1798" max="1798" width="9.42578125" style="32" customWidth="1"/>
    <col min="1799" max="1799" width="8.85546875" style="32" customWidth="1"/>
    <col min="1800" max="1800" width="30.28515625" style="32" customWidth="1"/>
    <col min="1801" max="1801" width="12" style="32" customWidth="1"/>
    <col min="1802" max="1803" width="17.5703125" style="32" customWidth="1"/>
    <col min="1804" max="2048" width="9.140625" style="32"/>
    <col min="2049" max="2049" width="5.42578125" style="32" customWidth="1"/>
    <col min="2050" max="2050" width="37.5703125" style="32" customWidth="1"/>
    <col min="2051" max="2051" width="8.5703125" style="32" bestFit="1" customWidth="1"/>
    <col min="2052" max="2052" width="4.85546875" style="32" bestFit="1" customWidth="1"/>
    <col min="2053" max="2053" width="13.28515625" style="32" customWidth="1"/>
    <col min="2054" max="2054" width="9.42578125" style="32" customWidth="1"/>
    <col min="2055" max="2055" width="8.85546875" style="32" customWidth="1"/>
    <col min="2056" max="2056" width="30.28515625" style="32" customWidth="1"/>
    <col min="2057" max="2057" width="12" style="32" customWidth="1"/>
    <col min="2058" max="2059" width="17.5703125" style="32" customWidth="1"/>
    <col min="2060" max="2304" width="9.140625" style="32"/>
    <col min="2305" max="2305" width="5.42578125" style="32" customWidth="1"/>
    <col min="2306" max="2306" width="37.5703125" style="32" customWidth="1"/>
    <col min="2307" max="2307" width="8.5703125" style="32" bestFit="1" customWidth="1"/>
    <col min="2308" max="2308" width="4.85546875" style="32" bestFit="1" customWidth="1"/>
    <col min="2309" max="2309" width="13.28515625" style="32" customWidth="1"/>
    <col min="2310" max="2310" width="9.42578125" style="32" customWidth="1"/>
    <col min="2311" max="2311" width="8.85546875" style="32" customWidth="1"/>
    <col min="2312" max="2312" width="30.28515625" style="32" customWidth="1"/>
    <col min="2313" max="2313" width="12" style="32" customWidth="1"/>
    <col min="2314" max="2315" width="17.5703125" style="32" customWidth="1"/>
    <col min="2316" max="2560" width="9.140625" style="32"/>
    <col min="2561" max="2561" width="5.42578125" style="32" customWidth="1"/>
    <col min="2562" max="2562" width="37.5703125" style="32" customWidth="1"/>
    <col min="2563" max="2563" width="8.5703125" style="32" bestFit="1" customWidth="1"/>
    <col min="2564" max="2564" width="4.85546875" style="32" bestFit="1" customWidth="1"/>
    <col min="2565" max="2565" width="13.28515625" style="32" customWidth="1"/>
    <col min="2566" max="2566" width="9.42578125" style="32" customWidth="1"/>
    <col min="2567" max="2567" width="8.85546875" style="32" customWidth="1"/>
    <col min="2568" max="2568" width="30.28515625" style="32" customWidth="1"/>
    <col min="2569" max="2569" width="12" style="32" customWidth="1"/>
    <col min="2570" max="2571" width="17.5703125" style="32" customWidth="1"/>
    <col min="2572" max="2816" width="9.140625" style="32"/>
    <col min="2817" max="2817" width="5.42578125" style="32" customWidth="1"/>
    <col min="2818" max="2818" width="37.5703125" style="32" customWidth="1"/>
    <col min="2819" max="2819" width="8.5703125" style="32" bestFit="1" customWidth="1"/>
    <col min="2820" max="2820" width="4.85546875" style="32" bestFit="1" customWidth="1"/>
    <col min="2821" max="2821" width="13.28515625" style="32" customWidth="1"/>
    <col min="2822" max="2822" width="9.42578125" style="32" customWidth="1"/>
    <col min="2823" max="2823" width="8.85546875" style="32" customWidth="1"/>
    <col min="2824" max="2824" width="30.28515625" style="32" customWidth="1"/>
    <col min="2825" max="2825" width="12" style="32" customWidth="1"/>
    <col min="2826" max="2827" width="17.5703125" style="32" customWidth="1"/>
    <col min="2828" max="3072" width="9.140625" style="32"/>
    <col min="3073" max="3073" width="5.42578125" style="32" customWidth="1"/>
    <col min="3074" max="3074" width="37.5703125" style="32" customWidth="1"/>
    <col min="3075" max="3075" width="8.5703125" style="32" bestFit="1" customWidth="1"/>
    <col min="3076" max="3076" width="4.85546875" style="32" bestFit="1" customWidth="1"/>
    <col min="3077" max="3077" width="13.28515625" style="32" customWidth="1"/>
    <col min="3078" max="3078" width="9.42578125" style="32" customWidth="1"/>
    <col min="3079" max="3079" width="8.85546875" style="32" customWidth="1"/>
    <col min="3080" max="3080" width="30.28515625" style="32" customWidth="1"/>
    <col min="3081" max="3081" width="12" style="32" customWidth="1"/>
    <col min="3082" max="3083" width="17.5703125" style="32" customWidth="1"/>
    <col min="3084" max="3328" width="9.140625" style="32"/>
    <col min="3329" max="3329" width="5.42578125" style="32" customWidth="1"/>
    <col min="3330" max="3330" width="37.5703125" style="32" customWidth="1"/>
    <col min="3331" max="3331" width="8.5703125" style="32" bestFit="1" customWidth="1"/>
    <col min="3332" max="3332" width="4.85546875" style="32" bestFit="1" customWidth="1"/>
    <col min="3333" max="3333" width="13.28515625" style="32" customWidth="1"/>
    <col min="3334" max="3334" width="9.42578125" style="32" customWidth="1"/>
    <col min="3335" max="3335" width="8.85546875" style="32" customWidth="1"/>
    <col min="3336" max="3336" width="30.28515625" style="32" customWidth="1"/>
    <col min="3337" max="3337" width="12" style="32" customWidth="1"/>
    <col min="3338" max="3339" width="17.5703125" style="32" customWidth="1"/>
    <col min="3340" max="3584" width="9.140625" style="32"/>
    <col min="3585" max="3585" width="5.42578125" style="32" customWidth="1"/>
    <col min="3586" max="3586" width="37.5703125" style="32" customWidth="1"/>
    <col min="3587" max="3587" width="8.5703125" style="32" bestFit="1" customWidth="1"/>
    <col min="3588" max="3588" width="4.85546875" style="32" bestFit="1" customWidth="1"/>
    <col min="3589" max="3589" width="13.28515625" style="32" customWidth="1"/>
    <col min="3590" max="3590" width="9.42578125" style="32" customWidth="1"/>
    <col min="3591" max="3591" width="8.85546875" style="32" customWidth="1"/>
    <col min="3592" max="3592" width="30.28515625" style="32" customWidth="1"/>
    <col min="3593" max="3593" width="12" style="32" customWidth="1"/>
    <col min="3594" max="3595" width="17.5703125" style="32" customWidth="1"/>
    <col min="3596" max="3840" width="9.140625" style="32"/>
    <col min="3841" max="3841" width="5.42578125" style="32" customWidth="1"/>
    <col min="3842" max="3842" width="37.5703125" style="32" customWidth="1"/>
    <col min="3843" max="3843" width="8.5703125" style="32" bestFit="1" customWidth="1"/>
    <col min="3844" max="3844" width="4.85546875" style="32" bestFit="1" customWidth="1"/>
    <col min="3845" max="3845" width="13.28515625" style="32" customWidth="1"/>
    <col min="3846" max="3846" width="9.42578125" style="32" customWidth="1"/>
    <col min="3847" max="3847" width="8.85546875" style="32" customWidth="1"/>
    <col min="3848" max="3848" width="30.28515625" style="32" customWidth="1"/>
    <col min="3849" max="3849" width="12" style="32" customWidth="1"/>
    <col min="3850" max="3851" width="17.5703125" style="32" customWidth="1"/>
    <col min="3852" max="4096" width="9.140625" style="32"/>
    <col min="4097" max="4097" width="5.42578125" style="32" customWidth="1"/>
    <col min="4098" max="4098" width="37.5703125" style="32" customWidth="1"/>
    <col min="4099" max="4099" width="8.5703125" style="32" bestFit="1" customWidth="1"/>
    <col min="4100" max="4100" width="4.85546875" style="32" bestFit="1" customWidth="1"/>
    <col min="4101" max="4101" width="13.28515625" style="32" customWidth="1"/>
    <col min="4102" max="4102" width="9.42578125" style="32" customWidth="1"/>
    <col min="4103" max="4103" width="8.85546875" style="32" customWidth="1"/>
    <col min="4104" max="4104" width="30.28515625" style="32" customWidth="1"/>
    <col min="4105" max="4105" width="12" style="32" customWidth="1"/>
    <col min="4106" max="4107" width="17.5703125" style="32" customWidth="1"/>
    <col min="4108" max="4352" width="9.140625" style="32"/>
    <col min="4353" max="4353" width="5.42578125" style="32" customWidth="1"/>
    <col min="4354" max="4354" width="37.5703125" style="32" customWidth="1"/>
    <col min="4355" max="4355" width="8.5703125" style="32" bestFit="1" customWidth="1"/>
    <col min="4356" max="4356" width="4.85546875" style="32" bestFit="1" customWidth="1"/>
    <col min="4357" max="4357" width="13.28515625" style="32" customWidth="1"/>
    <col min="4358" max="4358" width="9.42578125" style="32" customWidth="1"/>
    <col min="4359" max="4359" width="8.85546875" style="32" customWidth="1"/>
    <col min="4360" max="4360" width="30.28515625" style="32" customWidth="1"/>
    <col min="4361" max="4361" width="12" style="32" customWidth="1"/>
    <col min="4362" max="4363" width="17.5703125" style="32" customWidth="1"/>
    <col min="4364" max="4608" width="9.140625" style="32"/>
    <col min="4609" max="4609" width="5.42578125" style="32" customWidth="1"/>
    <col min="4610" max="4610" width="37.5703125" style="32" customWidth="1"/>
    <col min="4611" max="4611" width="8.5703125" style="32" bestFit="1" customWidth="1"/>
    <col min="4612" max="4612" width="4.85546875" style="32" bestFit="1" customWidth="1"/>
    <col min="4613" max="4613" width="13.28515625" style="32" customWidth="1"/>
    <col min="4614" max="4614" width="9.42578125" style="32" customWidth="1"/>
    <col min="4615" max="4615" width="8.85546875" style="32" customWidth="1"/>
    <col min="4616" max="4616" width="30.28515625" style="32" customWidth="1"/>
    <col min="4617" max="4617" width="12" style="32" customWidth="1"/>
    <col min="4618" max="4619" width="17.5703125" style="32" customWidth="1"/>
    <col min="4620" max="4864" width="9.140625" style="32"/>
    <col min="4865" max="4865" width="5.42578125" style="32" customWidth="1"/>
    <col min="4866" max="4866" width="37.5703125" style="32" customWidth="1"/>
    <col min="4867" max="4867" width="8.5703125" style="32" bestFit="1" customWidth="1"/>
    <col min="4868" max="4868" width="4.85546875" style="32" bestFit="1" customWidth="1"/>
    <col min="4869" max="4869" width="13.28515625" style="32" customWidth="1"/>
    <col min="4870" max="4870" width="9.42578125" style="32" customWidth="1"/>
    <col min="4871" max="4871" width="8.85546875" style="32" customWidth="1"/>
    <col min="4872" max="4872" width="30.28515625" style="32" customWidth="1"/>
    <col min="4873" max="4873" width="12" style="32" customWidth="1"/>
    <col min="4874" max="4875" width="17.5703125" style="32" customWidth="1"/>
    <col min="4876" max="5120" width="9.140625" style="32"/>
    <col min="5121" max="5121" width="5.42578125" style="32" customWidth="1"/>
    <col min="5122" max="5122" width="37.5703125" style="32" customWidth="1"/>
    <col min="5123" max="5123" width="8.5703125" style="32" bestFit="1" customWidth="1"/>
    <col min="5124" max="5124" width="4.85546875" style="32" bestFit="1" customWidth="1"/>
    <col min="5125" max="5125" width="13.28515625" style="32" customWidth="1"/>
    <col min="5126" max="5126" width="9.42578125" style="32" customWidth="1"/>
    <col min="5127" max="5127" width="8.85546875" style="32" customWidth="1"/>
    <col min="5128" max="5128" width="30.28515625" style="32" customWidth="1"/>
    <col min="5129" max="5129" width="12" style="32" customWidth="1"/>
    <col min="5130" max="5131" width="17.5703125" style="32" customWidth="1"/>
    <col min="5132" max="5376" width="9.140625" style="32"/>
    <col min="5377" max="5377" width="5.42578125" style="32" customWidth="1"/>
    <col min="5378" max="5378" width="37.5703125" style="32" customWidth="1"/>
    <col min="5379" max="5379" width="8.5703125" style="32" bestFit="1" customWidth="1"/>
    <col min="5380" max="5380" width="4.85546875" style="32" bestFit="1" customWidth="1"/>
    <col min="5381" max="5381" width="13.28515625" style="32" customWidth="1"/>
    <col min="5382" max="5382" width="9.42578125" style="32" customWidth="1"/>
    <col min="5383" max="5383" width="8.85546875" style="32" customWidth="1"/>
    <col min="5384" max="5384" width="30.28515625" style="32" customWidth="1"/>
    <col min="5385" max="5385" width="12" style="32" customWidth="1"/>
    <col min="5386" max="5387" width="17.5703125" style="32" customWidth="1"/>
    <col min="5388" max="5632" width="9.140625" style="32"/>
    <col min="5633" max="5633" width="5.42578125" style="32" customWidth="1"/>
    <col min="5634" max="5634" width="37.5703125" style="32" customWidth="1"/>
    <col min="5635" max="5635" width="8.5703125" style="32" bestFit="1" customWidth="1"/>
    <col min="5636" max="5636" width="4.85546875" style="32" bestFit="1" customWidth="1"/>
    <col min="5637" max="5637" width="13.28515625" style="32" customWidth="1"/>
    <col min="5638" max="5638" width="9.42578125" style="32" customWidth="1"/>
    <col min="5639" max="5639" width="8.85546875" style="32" customWidth="1"/>
    <col min="5640" max="5640" width="30.28515625" style="32" customWidth="1"/>
    <col min="5641" max="5641" width="12" style="32" customWidth="1"/>
    <col min="5642" max="5643" width="17.5703125" style="32" customWidth="1"/>
    <col min="5644" max="5888" width="9.140625" style="32"/>
    <col min="5889" max="5889" width="5.42578125" style="32" customWidth="1"/>
    <col min="5890" max="5890" width="37.5703125" style="32" customWidth="1"/>
    <col min="5891" max="5891" width="8.5703125" style="32" bestFit="1" customWidth="1"/>
    <col min="5892" max="5892" width="4.85546875" style="32" bestFit="1" customWidth="1"/>
    <col min="5893" max="5893" width="13.28515625" style="32" customWidth="1"/>
    <col min="5894" max="5894" width="9.42578125" style="32" customWidth="1"/>
    <col min="5895" max="5895" width="8.85546875" style="32" customWidth="1"/>
    <col min="5896" max="5896" width="30.28515625" style="32" customWidth="1"/>
    <col min="5897" max="5897" width="12" style="32" customWidth="1"/>
    <col min="5898" max="5899" width="17.5703125" style="32" customWidth="1"/>
    <col min="5900" max="6144" width="9.140625" style="32"/>
    <col min="6145" max="6145" width="5.42578125" style="32" customWidth="1"/>
    <col min="6146" max="6146" width="37.5703125" style="32" customWidth="1"/>
    <col min="6147" max="6147" width="8.5703125" style="32" bestFit="1" customWidth="1"/>
    <col min="6148" max="6148" width="4.85546875" style="32" bestFit="1" customWidth="1"/>
    <col min="6149" max="6149" width="13.28515625" style="32" customWidth="1"/>
    <col min="6150" max="6150" width="9.42578125" style="32" customWidth="1"/>
    <col min="6151" max="6151" width="8.85546875" style="32" customWidth="1"/>
    <col min="6152" max="6152" width="30.28515625" style="32" customWidth="1"/>
    <col min="6153" max="6153" width="12" style="32" customWidth="1"/>
    <col min="6154" max="6155" width="17.5703125" style="32" customWidth="1"/>
    <col min="6156" max="6400" width="9.140625" style="32"/>
    <col min="6401" max="6401" width="5.42578125" style="32" customWidth="1"/>
    <col min="6402" max="6402" width="37.5703125" style="32" customWidth="1"/>
    <col min="6403" max="6403" width="8.5703125" style="32" bestFit="1" customWidth="1"/>
    <col min="6404" max="6404" width="4.85546875" style="32" bestFit="1" customWidth="1"/>
    <col min="6405" max="6405" width="13.28515625" style="32" customWidth="1"/>
    <col min="6406" max="6406" width="9.42578125" style="32" customWidth="1"/>
    <col min="6407" max="6407" width="8.85546875" style="32" customWidth="1"/>
    <col min="6408" max="6408" width="30.28515625" style="32" customWidth="1"/>
    <col min="6409" max="6409" width="12" style="32" customWidth="1"/>
    <col min="6410" max="6411" width="17.5703125" style="32" customWidth="1"/>
    <col min="6412" max="6656" width="9.140625" style="32"/>
    <col min="6657" max="6657" width="5.42578125" style="32" customWidth="1"/>
    <col min="6658" max="6658" width="37.5703125" style="32" customWidth="1"/>
    <col min="6659" max="6659" width="8.5703125" style="32" bestFit="1" customWidth="1"/>
    <col min="6660" max="6660" width="4.85546875" style="32" bestFit="1" customWidth="1"/>
    <col min="6661" max="6661" width="13.28515625" style="32" customWidth="1"/>
    <col min="6662" max="6662" width="9.42578125" style="32" customWidth="1"/>
    <col min="6663" max="6663" width="8.85546875" style="32" customWidth="1"/>
    <col min="6664" max="6664" width="30.28515625" style="32" customWidth="1"/>
    <col min="6665" max="6665" width="12" style="32" customWidth="1"/>
    <col min="6666" max="6667" width="17.5703125" style="32" customWidth="1"/>
    <col min="6668" max="6912" width="9.140625" style="32"/>
    <col min="6913" max="6913" width="5.42578125" style="32" customWidth="1"/>
    <col min="6914" max="6914" width="37.5703125" style="32" customWidth="1"/>
    <col min="6915" max="6915" width="8.5703125" style="32" bestFit="1" customWidth="1"/>
    <col min="6916" max="6916" width="4.85546875" style="32" bestFit="1" customWidth="1"/>
    <col min="6917" max="6917" width="13.28515625" style="32" customWidth="1"/>
    <col min="6918" max="6918" width="9.42578125" style="32" customWidth="1"/>
    <col min="6919" max="6919" width="8.85546875" style="32" customWidth="1"/>
    <col min="6920" max="6920" width="30.28515625" style="32" customWidth="1"/>
    <col min="6921" max="6921" width="12" style="32" customWidth="1"/>
    <col min="6922" max="6923" width="17.5703125" style="32" customWidth="1"/>
    <col min="6924" max="7168" width="9.140625" style="32"/>
    <col min="7169" max="7169" width="5.42578125" style="32" customWidth="1"/>
    <col min="7170" max="7170" width="37.5703125" style="32" customWidth="1"/>
    <col min="7171" max="7171" width="8.5703125" style="32" bestFit="1" customWidth="1"/>
    <col min="7172" max="7172" width="4.85546875" style="32" bestFit="1" customWidth="1"/>
    <col min="7173" max="7173" width="13.28515625" style="32" customWidth="1"/>
    <col min="7174" max="7174" width="9.42578125" style="32" customWidth="1"/>
    <col min="7175" max="7175" width="8.85546875" style="32" customWidth="1"/>
    <col min="7176" max="7176" width="30.28515625" style="32" customWidth="1"/>
    <col min="7177" max="7177" width="12" style="32" customWidth="1"/>
    <col min="7178" max="7179" width="17.5703125" style="32" customWidth="1"/>
    <col min="7180" max="7424" width="9.140625" style="32"/>
    <col min="7425" max="7425" width="5.42578125" style="32" customWidth="1"/>
    <col min="7426" max="7426" width="37.5703125" style="32" customWidth="1"/>
    <col min="7427" max="7427" width="8.5703125" style="32" bestFit="1" customWidth="1"/>
    <col min="7428" max="7428" width="4.85546875" style="32" bestFit="1" customWidth="1"/>
    <col min="7429" max="7429" width="13.28515625" style="32" customWidth="1"/>
    <col min="7430" max="7430" width="9.42578125" style="32" customWidth="1"/>
    <col min="7431" max="7431" width="8.85546875" style="32" customWidth="1"/>
    <col min="7432" max="7432" width="30.28515625" style="32" customWidth="1"/>
    <col min="7433" max="7433" width="12" style="32" customWidth="1"/>
    <col min="7434" max="7435" width="17.5703125" style="32" customWidth="1"/>
    <col min="7436" max="7680" width="9.140625" style="32"/>
    <col min="7681" max="7681" width="5.42578125" style="32" customWidth="1"/>
    <col min="7682" max="7682" width="37.5703125" style="32" customWidth="1"/>
    <col min="7683" max="7683" width="8.5703125" style="32" bestFit="1" customWidth="1"/>
    <col min="7684" max="7684" width="4.85546875" style="32" bestFit="1" customWidth="1"/>
    <col min="7685" max="7685" width="13.28515625" style="32" customWidth="1"/>
    <col min="7686" max="7686" width="9.42578125" style="32" customWidth="1"/>
    <col min="7687" max="7687" width="8.85546875" style="32" customWidth="1"/>
    <col min="7688" max="7688" width="30.28515625" style="32" customWidth="1"/>
    <col min="7689" max="7689" width="12" style="32" customWidth="1"/>
    <col min="7690" max="7691" width="17.5703125" style="32" customWidth="1"/>
    <col min="7692" max="7936" width="9.140625" style="32"/>
    <col min="7937" max="7937" width="5.42578125" style="32" customWidth="1"/>
    <col min="7938" max="7938" width="37.5703125" style="32" customWidth="1"/>
    <col min="7939" max="7939" width="8.5703125" style="32" bestFit="1" customWidth="1"/>
    <col min="7940" max="7940" width="4.85546875" style="32" bestFit="1" customWidth="1"/>
    <col min="7941" max="7941" width="13.28515625" style="32" customWidth="1"/>
    <col min="7942" max="7942" width="9.42578125" style="32" customWidth="1"/>
    <col min="7943" max="7943" width="8.85546875" style="32" customWidth="1"/>
    <col min="7944" max="7944" width="30.28515625" style="32" customWidth="1"/>
    <col min="7945" max="7945" width="12" style="32" customWidth="1"/>
    <col min="7946" max="7947" width="17.5703125" style="32" customWidth="1"/>
    <col min="7948" max="8192" width="9.140625" style="32"/>
    <col min="8193" max="8193" width="5.42578125" style="32" customWidth="1"/>
    <col min="8194" max="8194" width="37.5703125" style="32" customWidth="1"/>
    <col min="8195" max="8195" width="8.5703125" style="32" bestFit="1" customWidth="1"/>
    <col min="8196" max="8196" width="4.85546875" style="32" bestFit="1" customWidth="1"/>
    <col min="8197" max="8197" width="13.28515625" style="32" customWidth="1"/>
    <col min="8198" max="8198" width="9.42578125" style="32" customWidth="1"/>
    <col min="8199" max="8199" width="8.85546875" style="32" customWidth="1"/>
    <col min="8200" max="8200" width="30.28515625" style="32" customWidth="1"/>
    <col min="8201" max="8201" width="12" style="32" customWidth="1"/>
    <col min="8202" max="8203" width="17.5703125" style="32" customWidth="1"/>
    <col min="8204" max="8448" width="9.140625" style="32"/>
    <col min="8449" max="8449" width="5.42578125" style="32" customWidth="1"/>
    <col min="8450" max="8450" width="37.5703125" style="32" customWidth="1"/>
    <col min="8451" max="8451" width="8.5703125" style="32" bestFit="1" customWidth="1"/>
    <col min="8452" max="8452" width="4.85546875" style="32" bestFit="1" customWidth="1"/>
    <col min="8453" max="8453" width="13.28515625" style="32" customWidth="1"/>
    <col min="8454" max="8454" width="9.42578125" style="32" customWidth="1"/>
    <col min="8455" max="8455" width="8.85546875" style="32" customWidth="1"/>
    <col min="8456" max="8456" width="30.28515625" style="32" customWidth="1"/>
    <col min="8457" max="8457" width="12" style="32" customWidth="1"/>
    <col min="8458" max="8459" width="17.5703125" style="32" customWidth="1"/>
    <col min="8460" max="8704" width="9.140625" style="32"/>
    <col min="8705" max="8705" width="5.42578125" style="32" customWidth="1"/>
    <col min="8706" max="8706" width="37.5703125" style="32" customWidth="1"/>
    <col min="8707" max="8707" width="8.5703125" style="32" bestFit="1" customWidth="1"/>
    <col min="8708" max="8708" width="4.85546875" style="32" bestFit="1" customWidth="1"/>
    <col min="8709" max="8709" width="13.28515625" style="32" customWidth="1"/>
    <col min="8710" max="8710" width="9.42578125" style="32" customWidth="1"/>
    <col min="8711" max="8711" width="8.85546875" style="32" customWidth="1"/>
    <col min="8712" max="8712" width="30.28515625" style="32" customWidth="1"/>
    <col min="8713" max="8713" width="12" style="32" customWidth="1"/>
    <col min="8714" max="8715" width="17.5703125" style="32" customWidth="1"/>
    <col min="8716" max="8960" width="9.140625" style="32"/>
    <col min="8961" max="8961" width="5.42578125" style="32" customWidth="1"/>
    <col min="8962" max="8962" width="37.5703125" style="32" customWidth="1"/>
    <col min="8963" max="8963" width="8.5703125" style="32" bestFit="1" customWidth="1"/>
    <col min="8964" max="8964" width="4.85546875" style="32" bestFit="1" customWidth="1"/>
    <col min="8965" max="8965" width="13.28515625" style="32" customWidth="1"/>
    <col min="8966" max="8966" width="9.42578125" style="32" customWidth="1"/>
    <col min="8967" max="8967" width="8.85546875" style="32" customWidth="1"/>
    <col min="8968" max="8968" width="30.28515625" style="32" customWidth="1"/>
    <col min="8969" max="8969" width="12" style="32" customWidth="1"/>
    <col min="8970" max="8971" width="17.5703125" style="32" customWidth="1"/>
    <col min="8972" max="9216" width="9.140625" style="32"/>
    <col min="9217" max="9217" width="5.42578125" style="32" customWidth="1"/>
    <col min="9218" max="9218" width="37.5703125" style="32" customWidth="1"/>
    <col min="9219" max="9219" width="8.5703125" style="32" bestFit="1" customWidth="1"/>
    <col min="9220" max="9220" width="4.85546875" style="32" bestFit="1" customWidth="1"/>
    <col min="9221" max="9221" width="13.28515625" style="32" customWidth="1"/>
    <col min="9222" max="9222" width="9.42578125" style="32" customWidth="1"/>
    <col min="9223" max="9223" width="8.85546875" style="32" customWidth="1"/>
    <col min="9224" max="9224" width="30.28515625" style="32" customWidth="1"/>
    <col min="9225" max="9225" width="12" style="32" customWidth="1"/>
    <col min="9226" max="9227" width="17.5703125" style="32" customWidth="1"/>
    <col min="9228" max="9472" width="9.140625" style="32"/>
    <col min="9473" max="9473" width="5.42578125" style="32" customWidth="1"/>
    <col min="9474" max="9474" width="37.5703125" style="32" customWidth="1"/>
    <col min="9475" max="9475" width="8.5703125" style="32" bestFit="1" customWidth="1"/>
    <col min="9476" max="9476" width="4.85546875" style="32" bestFit="1" customWidth="1"/>
    <col min="9477" max="9477" width="13.28515625" style="32" customWidth="1"/>
    <col min="9478" max="9478" width="9.42578125" style="32" customWidth="1"/>
    <col min="9479" max="9479" width="8.85546875" style="32" customWidth="1"/>
    <col min="9480" max="9480" width="30.28515625" style="32" customWidth="1"/>
    <col min="9481" max="9481" width="12" style="32" customWidth="1"/>
    <col min="9482" max="9483" width="17.5703125" style="32" customWidth="1"/>
    <col min="9484" max="9728" width="9.140625" style="32"/>
    <col min="9729" max="9729" width="5.42578125" style="32" customWidth="1"/>
    <col min="9730" max="9730" width="37.5703125" style="32" customWidth="1"/>
    <col min="9731" max="9731" width="8.5703125" style="32" bestFit="1" customWidth="1"/>
    <col min="9732" max="9732" width="4.85546875" style="32" bestFit="1" customWidth="1"/>
    <col min="9733" max="9733" width="13.28515625" style="32" customWidth="1"/>
    <col min="9734" max="9734" width="9.42578125" style="32" customWidth="1"/>
    <col min="9735" max="9735" width="8.85546875" style="32" customWidth="1"/>
    <col min="9736" max="9736" width="30.28515625" style="32" customWidth="1"/>
    <col min="9737" max="9737" width="12" style="32" customWidth="1"/>
    <col min="9738" max="9739" width="17.5703125" style="32" customWidth="1"/>
    <col min="9740" max="9984" width="9.140625" style="32"/>
    <col min="9985" max="9985" width="5.42578125" style="32" customWidth="1"/>
    <col min="9986" max="9986" width="37.5703125" style="32" customWidth="1"/>
    <col min="9987" max="9987" width="8.5703125" style="32" bestFit="1" customWidth="1"/>
    <col min="9988" max="9988" width="4.85546875" style="32" bestFit="1" customWidth="1"/>
    <col min="9989" max="9989" width="13.28515625" style="32" customWidth="1"/>
    <col min="9990" max="9990" width="9.42578125" style="32" customWidth="1"/>
    <col min="9991" max="9991" width="8.85546875" style="32" customWidth="1"/>
    <col min="9992" max="9992" width="30.28515625" style="32" customWidth="1"/>
    <col min="9993" max="9993" width="12" style="32" customWidth="1"/>
    <col min="9994" max="9995" width="17.5703125" style="32" customWidth="1"/>
    <col min="9996" max="10240" width="9.140625" style="32"/>
    <col min="10241" max="10241" width="5.42578125" style="32" customWidth="1"/>
    <col min="10242" max="10242" width="37.5703125" style="32" customWidth="1"/>
    <col min="10243" max="10243" width="8.5703125" style="32" bestFit="1" customWidth="1"/>
    <col min="10244" max="10244" width="4.85546875" style="32" bestFit="1" customWidth="1"/>
    <col min="10245" max="10245" width="13.28515625" style="32" customWidth="1"/>
    <col min="10246" max="10246" width="9.42578125" style="32" customWidth="1"/>
    <col min="10247" max="10247" width="8.85546875" style="32" customWidth="1"/>
    <col min="10248" max="10248" width="30.28515625" style="32" customWidth="1"/>
    <col min="10249" max="10249" width="12" style="32" customWidth="1"/>
    <col min="10250" max="10251" width="17.5703125" style="32" customWidth="1"/>
    <col min="10252" max="10496" width="9.140625" style="32"/>
    <col min="10497" max="10497" width="5.42578125" style="32" customWidth="1"/>
    <col min="10498" max="10498" width="37.5703125" style="32" customWidth="1"/>
    <col min="10499" max="10499" width="8.5703125" style="32" bestFit="1" customWidth="1"/>
    <col min="10500" max="10500" width="4.85546875" style="32" bestFit="1" customWidth="1"/>
    <col min="10501" max="10501" width="13.28515625" style="32" customWidth="1"/>
    <col min="10502" max="10502" width="9.42578125" style="32" customWidth="1"/>
    <col min="10503" max="10503" width="8.85546875" style="32" customWidth="1"/>
    <col min="10504" max="10504" width="30.28515625" style="32" customWidth="1"/>
    <col min="10505" max="10505" width="12" style="32" customWidth="1"/>
    <col min="10506" max="10507" width="17.5703125" style="32" customWidth="1"/>
    <col min="10508" max="10752" width="9.140625" style="32"/>
    <col min="10753" max="10753" width="5.42578125" style="32" customWidth="1"/>
    <col min="10754" max="10754" width="37.5703125" style="32" customWidth="1"/>
    <col min="10755" max="10755" width="8.5703125" style="32" bestFit="1" customWidth="1"/>
    <col min="10756" max="10756" width="4.85546875" style="32" bestFit="1" customWidth="1"/>
    <col min="10757" max="10757" width="13.28515625" style="32" customWidth="1"/>
    <col min="10758" max="10758" width="9.42578125" style="32" customWidth="1"/>
    <col min="10759" max="10759" width="8.85546875" style="32" customWidth="1"/>
    <col min="10760" max="10760" width="30.28515625" style="32" customWidth="1"/>
    <col min="10761" max="10761" width="12" style="32" customWidth="1"/>
    <col min="10762" max="10763" width="17.5703125" style="32" customWidth="1"/>
    <col min="10764" max="11008" width="9.140625" style="32"/>
    <col min="11009" max="11009" width="5.42578125" style="32" customWidth="1"/>
    <col min="11010" max="11010" width="37.5703125" style="32" customWidth="1"/>
    <col min="11011" max="11011" width="8.5703125" style="32" bestFit="1" customWidth="1"/>
    <col min="11012" max="11012" width="4.85546875" style="32" bestFit="1" customWidth="1"/>
    <col min="11013" max="11013" width="13.28515625" style="32" customWidth="1"/>
    <col min="11014" max="11014" width="9.42578125" style="32" customWidth="1"/>
    <col min="11015" max="11015" width="8.85546875" style="32" customWidth="1"/>
    <col min="11016" max="11016" width="30.28515625" style="32" customWidth="1"/>
    <col min="11017" max="11017" width="12" style="32" customWidth="1"/>
    <col min="11018" max="11019" width="17.5703125" style="32" customWidth="1"/>
    <col min="11020" max="11264" width="9.140625" style="32"/>
    <col min="11265" max="11265" width="5.42578125" style="32" customWidth="1"/>
    <col min="11266" max="11266" width="37.5703125" style="32" customWidth="1"/>
    <col min="11267" max="11267" width="8.5703125" style="32" bestFit="1" customWidth="1"/>
    <col min="11268" max="11268" width="4.85546875" style="32" bestFit="1" customWidth="1"/>
    <col min="11269" max="11269" width="13.28515625" style="32" customWidth="1"/>
    <col min="11270" max="11270" width="9.42578125" style="32" customWidth="1"/>
    <col min="11271" max="11271" width="8.85546875" style="32" customWidth="1"/>
    <col min="11272" max="11272" width="30.28515625" style="32" customWidth="1"/>
    <col min="11273" max="11273" width="12" style="32" customWidth="1"/>
    <col min="11274" max="11275" width="17.5703125" style="32" customWidth="1"/>
    <col min="11276" max="11520" width="9.140625" style="32"/>
    <col min="11521" max="11521" width="5.42578125" style="32" customWidth="1"/>
    <col min="11522" max="11522" width="37.5703125" style="32" customWidth="1"/>
    <col min="11523" max="11523" width="8.5703125" style="32" bestFit="1" customWidth="1"/>
    <col min="11524" max="11524" width="4.85546875" style="32" bestFit="1" customWidth="1"/>
    <col min="11525" max="11525" width="13.28515625" style="32" customWidth="1"/>
    <col min="11526" max="11526" width="9.42578125" style="32" customWidth="1"/>
    <col min="11527" max="11527" width="8.85546875" style="32" customWidth="1"/>
    <col min="11528" max="11528" width="30.28515625" style="32" customWidth="1"/>
    <col min="11529" max="11529" width="12" style="32" customWidth="1"/>
    <col min="11530" max="11531" width="17.5703125" style="32" customWidth="1"/>
    <col min="11532" max="11776" width="9.140625" style="32"/>
    <col min="11777" max="11777" width="5.42578125" style="32" customWidth="1"/>
    <col min="11778" max="11778" width="37.5703125" style="32" customWidth="1"/>
    <col min="11779" max="11779" width="8.5703125" style="32" bestFit="1" customWidth="1"/>
    <col min="11780" max="11780" width="4.85546875" style="32" bestFit="1" customWidth="1"/>
    <col min="11781" max="11781" width="13.28515625" style="32" customWidth="1"/>
    <col min="11782" max="11782" width="9.42578125" style="32" customWidth="1"/>
    <col min="11783" max="11783" width="8.85546875" style="32" customWidth="1"/>
    <col min="11784" max="11784" width="30.28515625" style="32" customWidth="1"/>
    <col min="11785" max="11785" width="12" style="32" customWidth="1"/>
    <col min="11786" max="11787" width="17.5703125" style="32" customWidth="1"/>
    <col min="11788" max="12032" width="9.140625" style="32"/>
    <col min="12033" max="12033" width="5.42578125" style="32" customWidth="1"/>
    <col min="12034" max="12034" width="37.5703125" style="32" customWidth="1"/>
    <col min="12035" max="12035" width="8.5703125" style="32" bestFit="1" customWidth="1"/>
    <col min="12036" max="12036" width="4.85546875" style="32" bestFit="1" customWidth="1"/>
    <col min="12037" max="12037" width="13.28515625" style="32" customWidth="1"/>
    <col min="12038" max="12038" width="9.42578125" style="32" customWidth="1"/>
    <col min="12039" max="12039" width="8.85546875" style="32" customWidth="1"/>
    <col min="12040" max="12040" width="30.28515625" style="32" customWidth="1"/>
    <col min="12041" max="12041" width="12" style="32" customWidth="1"/>
    <col min="12042" max="12043" width="17.5703125" style="32" customWidth="1"/>
    <col min="12044" max="12288" width="9.140625" style="32"/>
    <col min="12289" max="12289" width="5.42578125" style="32" customWidth="1"/>
    <col min="12290" max="12290" width="37.5703125" style="32" customWidth="1"/>
    <col min="12291" max="12291" width="8.5703125" style="32" bestFit="1" customWidth="1"/>
    <col min="12292" max="12292" width="4.85546875" style="32" bestFit="1" customWidth="1"/>
    <col min="12293" max="12293" width="13.28515625" style="32" customWidth="1"/>
    <col min="12294" max="12294" width="9.42578125" style="32" customWidth="1"/>
    <col min="12295" max="12295" width="8.85546875" style="32" customWidth="1"/>
    <col min="12296" max="12296" width="30.28515625" style="32" customWidth="1"/>
    <col min="12297" max="12297" width="12" style="32" customWidth="1"/>
    <col min="12298" max="12299" width="17.5703125" style="32" customWidth="1"/>
    <col min="12300" max="12544" width="9.140625" style="32"/>
    <col min="12545" max="12545" width="5.42578125" style="32" customWidth="1"/>
    <col min="12546" max="12546" width="37.5703125" style="32" customWidth="1"/>
    <col min="12547" max="12547" width="8.5703125" style="32" bestFit="1" customWidth="1"/>
    <col min="12548" max="12548" width="4.85546875" style="32" bestFit="1" customWidth="1"/>
    <col min="12549" max="12549" width="13.28515625" style="32" customWidth="1"/>
    <col min="12550" max="12550" width="9.42578125" style="32" customWidth="1"/>
    <col min="12551" max="12551" width="8.85546875" style="32" customWidth="1"/>
    <col min="12552" max="12552" width="30.28515625" style="32" customWidth="1"/>
    <col min="12553" max="12553" width="12" style="32" customWidth="1"/>
    <col min="12554" max="12555" width="17.5703125" style="32" customWidth="1"/>
    <col min="12556" max="12800" width="9.140625" style="32"/>
    <col min="12801" max="12801" width="5.42578125" style="32" customWidth="1"/>
    <col min="12802" max="12802" width="37.5703125" style="32" customWidth="1"/>
    <col min="12803" max="12803" width="8.5703125" style="32" bestFit="1" customWidth="1"/>
    <col min="12804" max="12804" width="4.85546875" style="32" bestFit="1" customWidth="1"/>
    <col min="12805" max="12805" width="13.28515625" style="32" customWidth="1"/>
    <col min="12806" max="12806" width="9.42578125" style="32" customWidth="1"/>
    <col min="12807" max="12807" width="8.85546875" style="32" customWidth="1"/>
    <col min="12808" max="12808" width="30.28515625" style="32" customWidth="1"/>
    <col min="12809" max="12809" width="12" style="32" customWidth="1"/>
    <col min="12810" max="12811" width="17.5703125" style="32" customWidth="1"/>
    <col min="12812" max="13056" width="9.140625" style="32"/>
    <col min="13057" max="13057" width="5.42578125" style="32" customWidth="1"/>
    <col min="13058" max="13058" width="37.5703125" style="32" customWidth="1"/>
    <col min="13059" max="13059" width="8.5703125" style="32" bestFit="1" customWidth="1"/>
    <col min="13060" max="13060" width="4.85546875" style="32" bestFit="1" customWidth="1"/>
    <col min="13061" max="13061" width="13.28515625" style="32" customWidth="1"/>
    <col min="13062" max="13062" width="9.42578125" style="32" customWidth="1"/>
    <col min="13063" max="13063" width="8.85546875" style="32" customWidth="1"/>
    <col min="13064" max="13064" width="30.28515625" style="32" customWidth="1"/>
    <col min="13065" max="13065" width="12" style="32" customWidth="1"/>
    <col min="13066" max="13067" width="17.5703125" style="32" customWidth="1"/>
    <col min="13068" max="13312" width="9.140625" style="32"/>
    <col min="13313" max="13313" width="5.42578125" style="32" customWidth="1"/>
    <col min="13314" max="13314" width="37.5703125" style="32" customWidth="1"/>
    <col min="13315" max="13315" width="8.5703125" style="32" bestFit="1" customWidth="1"/>
    <col min="13316" max="13316" width="4.85546875" style="32" bestFit="1" customWidth="1"/>
    <col min="13317" max="13317" width="13.28515625" style="32" customWidth="1"/>
    <col min="13318" max="13318" width="9.42578125" style="32" customWidth="1"/>
    <col min="13319" max="13319" width="8.85546875" style="32" customWidth="1"/>
    <col min="13320" max="13320" width="30.28515625" style="32" customWidth="1"/>
    <col min="13321" max="13321" width="12" style="32" customWidth="1"/>
    <col min="13322" max="13323" width="17.5703125" style="32" customWidth="1"/>
    <col min="13324" max="13568" width="9.140625" style="32"/>
    <col min="13569" max="13569" width="5.42578125" style="32" customWidth="1"/>
    <col min="13570" max="13570" width="37.5703125" style="32" customWidth="1"/>
    <col min="13571" max="13571" width="8.5703125" style="32" bestFit="1" customWidth="1"/>
    <col min="13572" max="13572" width="4.85546875" style="32" bestFit="1" customWidth="1"/>
    <col min="13573" max="13573" width="13.28515625" style="32" customWidth="1"/>
    <col min="13574" max="13574" width="9.42578125" style="32" customWidth="1"/>
    <col min="13575" max="13575" width="8.85546875" style="32" customWidth="1"/>
    <col min="13576" max="13576" width="30.28515625" style="32" customWidth="1"/>
    <col min="13577" max="13577" width="12" style="32" customWidth="1"/>
    <col min="13578" max="13579" width="17.5703125" style="32" customWidth="1"/>
    <col min="13580" max="13824" width="9.140625" style="32"/>
    <col min="13825" max="13825" width="5.42578125" style="32" customWidth="1"/>
    <col min="13826" max="13826" width="37.5703125" style="32" customWidth="1"/>
    <col min="13827" max="13827" width="8.5703125" style="32" bestFit="1" customWidth="1"/>
    <col min="13828" max="13828" width="4.85546875" style="32" bestFit="1" customWidth="1"/>
    <col min="13829" max="13829" width="13.28515625" style="32" customWidth="1"/>
    <col min="13830" max="13830" width="9.42578125" style="32" customWidth="1"/>
    <col min="13831" max="13831" width="8.85546875" style="32" customWidth="1"/>
    <col min="13832" max="13832" width="30.28515625" style="32" customWidth="1"/>
    <col min="13833" max="13833" width="12" style="32" customWidth="1"/>
    <col min="13834" max="13835" width="17.5703125" style="32" customWidth="1"/>
    <col min="13836" max="14080" width="9.140625" style="32"/>
    <col min="14081" max="14081" width="5.42578125" style="32" customWidth="1"/>
    <col min="14082" max="14082" width="37.5703125" style="32" customWidth="1"/>
    <col min="14083" max="14083" width="8.5703125" style="32" bestFit="1" customWidth="1"/>
    <col min="14084" max="14084" width="4.85546875" style="32" bestFit="1" customWidth="1"/>
    <col min="14085" max="14085" width="13.28515625" style="32" customWidth="1"/>
    <col min="14086" max="14086" width="9.42578125" style="32" customWidth="1"/>
    <col min="14087" max="14087" width="8.85546875" style="32" customWidth="1"/>
    <col min="14088" max="14088" width="30.28515625" style="32" customWidth="1"/>
    <col min="14089" max="14089" width="12" style="32" customWidth="1"/>
    <col min="14090" max="14091" width="17.5703125" style="32" customWidth="1"/>
    <col min="14092" max="14336" width="9.140625" style="32"/>
    <col min="14337" max="14337" width="5.42578125" style="32" customWidth="1"/>
    <col min="14338" max="14338" width="37.5703125" style="32" customWidth="1"/>
    <col min="14339" max="14339" width="8.5703125" style="32" bestFit="1" customWidth="1"/>
    <col min="14340" max="14340" width="4.85546875" style="32" bestFit="1" customWidth="1"/>
    <col min="14341" max="14341" width="13.28515625" style="32" customWidth="1"/>
    <col min="14342" max="14342" width="9.42578125" style="32" customWidth="1"/>
    <col min="14343" max="14343" width="8.85546875" style="32" customWidth="1"/>
    <col min="14344" max="14344" width="30.28515625" style="32" customWidth="1"/>
    <col min="14345" max="14345" width="12" style="32" customWidth="1"/>
    <col min="14346" max="14347" width="17.5703125" style="32" customWidth="1"/>
    <col min="14348" max="14592" width="9.140625" style="32"/>
    <col min="14593" max="14593" width="5.42578125" style="32" customWidth="1"/>
    <col min="14594" max="14594" width="37.5703125" style="32" customWidth="1"/>
    <col min="14595" max="14595" width="8.5703125" style="32" bestFit="1" customWidth="1"/>
    <col min="14596" max="14596" width="4.85546875" style="32" bestFit="1" customWidth="1"/>
    <col min="14597" max="14597" width="13.28515625" style="32" customWidth="1"/>
    <col min="14598" max="14598" width="9.42578125" style="32" customWidth="1"/>
    <col min="14599" max="14599" width="8.85546875" style="32" customWidth="1"/>
    <col min="14600" max="14600" width="30.28515625" style="32" customWidth="1"/>
    <col min="14601" max="14601" width="12" style="32" customWidth="1"/>
    <col min="14602" max="14603" width="17.5703125" style="32" customWidth="1"/>
    <col min="14604" max="14848" width="9.140625" style="32"/>
    <col min="14849" max="14849" width="5.42578125" style="32" customWidth="1"/>
    <col min="14850" max="14850" width="37.5703125" style="32" customWidth="1"/>
    <col min="14851" max="14851" width="8.5703125" style="32" bestFit="1" customWidth="1"/>
    <col min="14852" max="14852" width="4.85546875" style="32" bestFit="1" customWidth="1"/>
    <col min="14853" max="14853" width="13.28515625" style="32" customWidth="1"/>
    <col min="14854" max="14854" width="9.42578125" style="32" customWidth="1"/>
    <col min="14855" max="14855" width="8.85546875" style="32" customWidth="1"/>
    <col min="14856" max="14856" width="30.28515625" style="32" customWidth="1"/>
    <col min="14857" max="14857" width="12" style="32" customWidth="1"/>
    <col min="14858" max="14859" width="17.5703125" style="32" customWidth="1"/>
    <col min="14860" max="15104" width="9.140625" style="32"/>
    <col min="15105" max="15105" width="5.42578125" style="32" customWidth="1"/>
    <col min="15106" max="15106" width="37.5703125" style="32" customWidth="1"/>
    <col min="15107" max="15107" width="8.5703125" style="32" bestFit="1" customWidth="1"/>
    <col min="15108" max="15108" width="4.85546875" style="32" bestFit="1" customWidth="1"/>
    <col min="15109" max="15109" width="13.28515625" style="32" customWidth="1"/>
    <col min="15110" max="15110" width="9.42578125" style="32" customWidth="1"/>
    <col min="15111" max="15111" width="8.85546875" style="32" customWidth="1"/>
    <col min="15112" max="15112" width="30.28515625" style="32" customWidth="1"/>
    <col min="15113" max="15113" width="12" style="32" customWidth="1"/>
    <col min="15114" max="15115" width="17.5703125" style="32" customWidth="1"/>
    <col min="15116" max="15360" width="9.140625" style="32"/>
    <col min="15361" max="15361" width="5.42578125" style="32" customWidth="1"/>
    <col min="15362" max="15362" width="37.5703125" style="32" customWidth="1"/>
    <col min="15363" max="15363" width="8.5703125" style="32" bestFit="1" customWidth="1"/>
    <col min="15364" max="15364" width="4.85546875" style="32" bestFit="1" customWidth="1"/>
    <col min="15365" max="15365" width="13.28515625" style="32" customWidth="1"/>
    <col min="15366" max="15366" width="9.42578125" style="32" customWidth="1"/>
    <col min="15367" max="15367" width="8.85546875" style="32" customWidth="1"/>
    <col min="15368" max="15368" width="30.28515625" style="32" customWidth="1"/>
    <col min="15369" max="15369" width="12" style="32" customWidth="1"/>
    <col min="15370" max="15371" width="17.5703125" style="32" customWidth="1"/>
    <col min="15372" max="15616" width="9.140625" style="32"/>
    <col min="15617" max="15617" width="5.42578125" style="32" customWidth="1"/>
    <col min="15618" max="15618" width="37.5703125" style="32" customWidth="1"/>
    <col min="15619" max="15619" width="8.5703125" style="32" bestFit="1" customWidth="1"/>
    <col min="15620" max="15620" width="4.85546875" style="32" bestFit="1" customWidth="1"/>
    <col min="15621" max="15621" width="13.28515625" style="32" customWidth="1"/>
    <col min="15622" max="15622" width="9.42578125" style="32" customWidth="1"/>
    <col min="15623" max="15623" width="8.85546875" style="32" customWidth="1"/>
    <col min="15624" max="15624" width="30.28515625" style="32" customWidth="1"/>
    <col min="15625" max="15625" width="12" style="32" customWidth="1"/>
    <col min="15626" max="15627" width="17.5703125" style="32" customWidth="1"/>
    <col min="15628" max="15872" width="9.140625" style="32"/>
    <col min="15873" max="15873" width="5.42578125" style="32" customWidth="1"/>
    <col min="15874" max="15874" width="37.5703125" style="32" customWidth="1"/>
    <col min="15875" max="15875" width="8.5703125" style="32" bestFit="1" customWidth="1"/>
    <col min="15876" max="15876" width="4.85546875" style="32" bestFit="1" customWidth="1"/>
    <col min="15877" max="15877" width="13.28515625" style="32" customWidth="1"/>
    <col min="15878" max="15878" width="9.42578125" style="32" customWidth="1"/>
    <col min="15879" max="15879" width="8.85546875" style="32" customWidth="1"/>
    <col min="15880" max="15880" width="30.28515625" style="32" customWidth="1"/>
    <col min="15881" max="15881" width="12" style="32" customWidth="1"/>
    <col min="15882" max="15883" width="17.5703125" style="32" customWidth="1"/>
    <col min="15884" max="16128" width="9.140625" style="32"/>
    <col min="16129" max="16129" width="5.42578125" style="32" customWidth="1"/>
    <col min="16130" max="16130" width="37.5703125" style="32" customWidth="1"/>
    <col min="16131" max="16131" width="8.5703125" style="32" bestFit="1" customWidth="1"/>
    <col min="16132" max="16132" width="4.85546875" style="32" bestFit="1" customWidth="1"/>
    <col min="16133" max="16133" width="13.28515625" style="32" customWidth="1"/>
    <col min="16134" max="16134" width="9.42578125" style="32" customWidth="1"/>
    <col min="16135" max="16135" width="8.85546875" style="32" customWidth="1"/>
    <col min="16136" max="16136" width="30.28515625" style="32" customWidth="1"/>
    <col min="16137" max="16137" width="12" style="32" customWidth="1"/>
    <col min="16138" max="16139" width="17.5703125" style="32" customWidth="1"/>
    <col min="16140" max="16384" width="9.140625" style="32"/>
  </cols>
  <sheetData>
    <row r="1" spans="1:257" ht="21" customHeight="1">
      <c r="A1" s="646" t="s">
        <v>142</v>
      </c>
      <c r="B1" s="647"/>
      <c r="C1" s="647"/>
      <c r="D1" s="647"/>
      <c r="E1" s="647"/>
      <c r="F1" s="647"/>
      <c r="G1" s="647"/>
      <c r="H1" s="647"/>
      <c r="I1" s="648"/>
    </row>
    <row r="2" spans="1:257" s="56" customFormat="1" ht="45" customHeight="1">
      <c r="A2" s="649" t="str">
        <f>Gl_ABS!A2</f>
        <v>Name of Scheme: Providing Water Supply Improvement Scheme to Thenkarai Town Panchayat in Theni District with Sothuparai Dam as alternate source by omitting the already sanctioned Headworks of 5 Nos of RCC openwells near Alangamadai in Varahanadhi River in Theni District including maintenance for a period of 1 year. (Period of completion – 12 months)</v>
      </c>
      <c r="B2" s="650"/>
      <c r="C2" s="650"/>
      <c r="D2" s="650"/>
      <c r="E2" s="650"/>
      <c r="F2" s="650"/>
      <c r="G2" s="650"/>
      <c r="H2" s="650"/>
      <c r="I2" s="651"/>
    </row>
    <row r="3" spans="1:257" ht="27.75" customHeight="1">
      <c r="A3" s="652" t="s">
        <v>421</v>
      </c>
      <c r="B3" s="653"/>
      <c r="C3" s="653"/>
      <c r="D3" s="653"/>
      <c r="E3" s="653"/>
      <c r="F3" s="653"/>
      <c r="G3" s="653"/>
      <c r="H3" s="653"/>
      <c r="I3" s="653"/>
    </row>
    <row r="4" spans="1:257" s="54" customFormat="1" ht="22.5" customHeight="1">
      <c r="A4" s="654" t="s">
        <v>143</v>
      </c>
      <c r="B4" s="655" t="s">
        <v>144</v>
      </c>
      <c r="C4" s="656" t="s">
        <v>145</v>
      </c>
      <c r="D4" s="657"/>
      <c r="E4" s="660" t="s">
        <v>27</v>
      </c>
      <c r="F4" s="654" t="s">
        <v>28</v>
      </c>
      <c r="G4" s="654" t="s">
        <v>193</v>
      </c>
      <c r="H4" s="654"/>
      <c r="I4" s="661" t="s">
        <v>29</v>
      </c>
    </row>
    <row r="5" spans="1:257" s="54" customFormat="1" ht="24.75" customHeight="1">
      <c r="A5" s="654"/>
      <c r="B5" s="655"/>
      <c r="C5" s="658"/>
      <c r="D5" s="659"/>
      <c r="E5" s="660"/>
      <c r="F5" s="654"/>
      <c r="G5" s="333" t="s">
        <v>194</v>
      </c>
      <c r="H5" s="333" t="s">
        <v>196</v>
      </c>
      <c r="I5" s="661"/>
    </row>
    <row r="6" spans="1:257" s="113" customFormat="1" ht="120" customHeight="1">
      <c r="A6" s="95">
        <v>1</v>
      </c>
      <c r="B6" s="87" t="s">
        <v>753</v>
      </c>
      <c r="C6" s="394">
        <v>86.05</v>
      </c>
      <c r="D6" s="152" t="s">
        <v>31</v>
      </c>
      <c r="E6" s="168" t="s">
        <v>124</v>
      </c>
      <c r="F6" s="168" t="s">
        <v>36</v>
      </c>
      <c r="G6" s="263"/>
      <c r="H6" s="91"/>
      <c r="I6" s="265">
        <f t="shared" ref="I6:I12" si="0">ROUND(C6*G6,2)</f>
        <v>0</v>
      </c>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t="s">
        <v>178</v>
      </c>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row>
    <row r="7" spans="1:257" s="54" customFormat="1" ht="98.25" customHeight="1">
      <c r="A7" s="158">
        <v>2</v>
      </c>
      <c r="B7" s="264" t="s">
        <v>664</v>
      </c>
      <c r="C7" s="160"/>
      <c r="D7" s="36"/>
      <c r="E7" s="260" t="s">
        <v>32</v>
      </c>
      <c r="F7" s="35"/>
      <c r="G7" s="161"/>
      <c r="H7" s="162"/>
      <c r="I7" s="37">
        <f t="shared" si="0"/>
        <v>0</v>
      </c>
    </row>
    <row r="8" spans="1:257" s="54" customFormat="1" ht="41.25" customHeight="1">
      <c r="A8" s="240" t="s">
        <v>34</v>
      </c>
      <c r="B8" s="77" t="s">
        <v>393</v>
      </c>
      <c r="C8" s="57">
        <v>13.398</v>
      </c>
      <c r="D8" s="241" t="s">
        <v>31</v>
      </c>
      <c r="E8" s="38"/>
      <c r="F8" s="240" t="s">
        <v>136</v>
      </c>
      <c r="G8" s="42"/>
      <c r="H8" s="41"/>
      <c r="I8" s="58">
        <f t="shared" si="0"/>
        <v>0</v>
      </c>
    </row>
    <row r="9" spans="1:257" s="54" customFormat="1" ht="98.25" customHeight="1">
      <c r="A9" s="158">
        <v>3</v>
      </c>
      <c r="B9" s="264" t="s">
        <v>394</v>
      </c>
      <c r="C9" s="160"/>
      <c r="D9" s="36"/>
      <c r="E9" s="260" t="s">
        <v>32</v>
      </c>
      <c r="F9" s="35"/>
      <c r="G9" s="161"/>
      <c r="H9" s="162"/>
      <c r="I9" s="37">
        <f t="shared" si="0"/>
        <v>0</v>
      </c>
    </row>
    <row r="10" spans="1:257" s="54" customFormat="1" ht="41.25" customHeight="1">
      <c r="A10" s="240" t="s">
        <v>34</v>
      </c>
      <c r="B10" s="77" t="s">
        <v>393</v>
      </c>
      <c r="C10" s="57">
        <v>12.5</v>
      </c>
      <c r="D10" s="241" t="s">
        <v>31</v>
      </c>
      <c r="E10" s="38"/>
      <c r="F10" s="240" t="s">
        <v>136</v>
      </c>
      <c r="G10" s="42"/>
      <c r="H10" s="41"/>
      <c r="I10" s="58">
        <f t="shared" si="0"/>
        <v>0</v>
      </c>
    </row>
    <row r="11" spans="1:257" s="54" customFormat="1" ht="171.75" customHeight="1">
      <c r="A11" s="158">
        <v>4</v>
      </c>
      <c r="B11" s="159" t="s">
        <v>665</v>
      </c>
      <c r="C11" s="160"/>
      <c r="D11" s="36"/>
      <c r="E11" s="35" t="s">
        <v>146</v>
      </c>
      <c r="F11" s="35"/>
      <c r="G11" s="161"/>
      <c r="H11" s="162"/>
      <c r="I11" s="37">
        <f t="shared" si="0"/>
        <v>0</v>
      </c>
    </row>
    <row r="12" spans="1:257" s="54" customFormat="1" ht="41.25" customHeight="1">
      <c r="A12" s="240" t="s">
        <v>34</v>
      </c>
      <c r="B12" s="159" t="s">
        <v>197</v>
      </c>
      <c r="C12" s="57">
        <v>11.853999999999999</v>
      </c>
      <c r="D12" s="241" t="s">
        <v>31</v>
      </c>
      <c r="E12" s="38"/>
      <c r="F12" s="240" t="s">
        <v>136</v>
      </c>
      <c r="G12" s="42"/>
      <c r="H12" s="41"/>
      <c r="I12" s="58">
        <f t="shared" si="0"/>
        <v>0</v>
      </c>
    </row>
    <row r="13" spans="1:257" s="54" customFormat="1" ht="168.75" customHeight="1">
      <c r="A13" s="240">
        <v>5</v>
      </c>
      <c r="B13" s="59" t="s">
        <v>147</v>
      </c>
      <c r="C13" s="60"/>
      <c r="D13" s="61"/>
      <c r="E13" s="62" t="s">
        <v>58</v>
      </c>
      <c r="F13" s="38"/>
      <c r="G13" s="63"/>
      <c r="H13" s="64"/>
      <c r="I13" s="58">
        <f t="shared" ref="I13:I16" si="1">ROUND(C13*G13,2)</f>
        <v>0</v>
      </c>
    </row>
    <row r="14" spans="1:257" s="54" customFormat="1" ht="48.75" customHeight="1">
      <c r="A14" s="65" t="s">
        <v>34</v>
      </c>
      <c r="B14" s="59" t="s">
        <v>395</v>
      </c>
      <c r="C14" s="66">
        <v>101.6</v>
      </c>
      <c r="D14" s="61" t="s">
        <v>135</v>
      </c>
      <c r="E14" s="62"/>
      <c r="F14" s="62" t="s">
        <v>148</v>
      </c>
      <c r="G14" s="67"/>
      <c r="H14" s="59"/>
      <c r="I14" s="58">
        <f t="shared" si="1"/>
        <v>0</v>
      </c>
    </row>
    <row r="15" spans="1:257" s="54" customFormat="1" ht="90.75" customHeight="1">
      <c r="A15" s="65">
        <v>6</v>
      </c>
      <c r="B15" s="59" t="s">
        <v>125</v>
      </c>
      <c r="C15" s="147">
        <f>ROUND((16.56*1.1/1.15),3)</f>
        <v>15.84</v>
      </c>
      <c r="D15" s="61" t="s">
        <v>43</v>
      </c>
      <c r="E15" s="62" t="s">
        <v>110</v>
      </c>
      <c r="F15" s="62" t="s">
        <v>126</v>
      </c>
      <c r="G15" s="67"/>
      <c r="H15" s="59"/>
      <c r="I15" s="58">
        <f t="shared" si="1"/>
        <v>0</v>
      </c>
      <c r="J15" s="55">
        <f>129827.09-I15</f>
        <v>129827.09</v>
      </c>
      <c r="K15" s="55"/>
    </row>
    <row r="16" spans="1:257" s="54" customFormat="1" ht="90.75" customHeight="1">
      <c r="A16" s="65">
        <v>7</v>
      </c>
      <c r="B16" s="59" t="s">
        <v>754</v>
      </c>
      <c r="C16" s="60">
        <v>420</v>
      </c>
      <c r="D16" s="61" t="s">
        <v>52</v>
      </c>
      <c r="E16" s="62" t="s">
        <v>375</v>
      </c>
      <c r="F16" s="62" t="s">
        <v>396</v>
      </c>
      <c r="G16" s="67"/>
      <c r="H16" s="59"/>
      <c r="I16" s="58">
        <f t="shared" si="1"/>
        <v>0</v>
      </c>
    </row>
    <row r="17" spans="1:12" s="54" customFormat="1" ht="122.25" customHeight="1">
      <c r="A17" s="65">
        <v>8</v>
      </c>
      <c r="B17" s="163" t="s">
        <v>609</v>
      </c>
      <c r="C17" s="60">
        <v>240</v>
      </c>
      <c r="D17" s="61" t="s">
        <v>397</v>
      </c>
      <c r="E17" s="62" t="s">
        <v>51</v>
      </c>
      <c r="F17" s="62" t="s">
        <v>398</v>
      </c>
      <c r="G17" s="67"/>
      <c r="H17" s="59"/>
      <c r="I17" s="58">
        <f t="shared" ref="I17:I27" si="2">ROUND(C17*G17,2)</f>
        <v>0</v>
      </c>
      <c r="J17" s="55"/>
      <c r="K17" s="55"/>
      <c r="L17" s="55"/>
    </row>
    <row r="18" spans="1:12" ht="96" customHeight="1">
      <c r="A18" s="69">
        <v>9</v>
      </c>
      <c r="B18" s="163" t="s">
        <v>610</v>
      </c>
      <c r="C18" s="259">
        <v>48.298000000000002</v>
      </c>
      <c r="D18" s="40" t="s">
        <v>31</v>
      </c>
      <c r="E18" s="62" t="s">
        <v>221</v>
      </c>
      <c r="F18" s="240" t="s">
        <v>36</v>
      </c>
      <c r="G18" s="76"/>
      <c r="H18" s="234"/>
      <c r="I18" s="58">
        <f t="shared" si="2"/>
        <v>0</v>
      </c>
    </row>
    <row r="19" spans="1:12" ht="116.25" customHeight="1">
      <c r="A19" s="69">
        <v>10</v>
      </c>
      <c r="B19" s="543" t="s">
        <v>635</v>
      </c>
      <c r="C19" s="74"/>
      <c r="D19" s="40"/>
      <c r="E19" s="338" t="s">
        <v>399</v>
      </c>
      <c r="F19" s="38"/>
      <c r="G19" s="76"/>
      <c r="H19" s="234"/>
      <c r="I19" s="58">
        <f t="shared" si="2"/>
        <v>0</v>
      </c>
    </row>
    <row r="20" spans="1:12" ht="34.5" customHeight="1">
      <c r="A20" s="72" t="s">
        <v>34</v>
      </c>
      <c r="B20" s="339" t="s">
        <v>400</v>
      </c>
      <c r="C20" s="259">
        <v>25</v>
      </c>
      <c r="D20" s="325" t="s">
        <v>52</v>
      </c>
      <c r="E20" s="72"/>
      <c r="F20" s="72" t="s">
        <v>53</v>
      </c>
      <c r="G20" s="63"/>
      <c r="H20" s="234"/>
      <c r="I20" s="58">
        <f t="shared" si="2"/>
        <v>0</v>
      </c>
      <c r="J20" s="52"/>
    </row>
    <row r="21" spans="1:12" ht="97.5" customHeight="1">
      <c r="A21" s="69">
        <v>11</v>
      </c>
      <c r="B21" s="324" t="s">
        <v>401</v>
      </c>
      <c r="C21" s="259">
        <v>0.81399999999999995</v>
      </c>
      <c r="D21" s="325" t="s">
        <v>487</v>
      </c>
      <c r="E21" s="72" t="s">
        <v>51</v>
      </c>
      <c r="F21" s="72" t="s">
        <v>636</v>
      </c>
      <c r="G21" s="76"/>
      <c r="H21" s="234"/>
      <c r="I21" s="58">
        <f t="shared" si="2"/>
        <v>0</v>
      </c>
    </row>
    <row r="22" spans="1:12" ht="63" customHeight="1">
      <c r="A22" s="69">
        <v>12</v>
      </c>
      <c r="B22" s="324" t="s">
        <v>402</v>
      </c>
      <c r="C22" s="259">
        <v>105</v>
      </c>
      <c r="D22" s="40" t="s">
        <v>50</v>
      </c>
      <c r="E22" s="75" t="s">
        <v>149</v>
      </c>
      <c r="F22" s="38" t="s">
        <v>47</v>
      </c>
      <c r="G22" s="76"/>
      <c r="H22" s="234"/>
      <c r="I22" s="58">
        <f t="shared" si="2"/>
        <v>0</v>
      </c>
    </row>
    <row r="23" spans="1:12" ht="66.75" customHeight="1">
      <c r="A23" s="69">
        <v>13</v>
      </c>
      <c r="B23" s="324" t="s">
        <v>637</v>
      </c>
      <c r="C23" s="259">
        <v>25</v>
      </c>
      <c r="D23" s="40" t="s">
        <v>52</v>
      </c>
      <c r="E23" s="73" t="s">
        <v>149</v>
      </c>
      <c r="F23" s="72" t="s">
        <v>53</v>
      </c>
      <c r="G23" s="76"/>
      <c r="H23" s="234"/>
      <c r="I23" s="58">
        <f t="shared" si="2"/>
        <v>0</v>
      </c>
    </row>
    <row r="24" spans="1:12" ht="79.5" customHeight="1">
      <c r="A24" s="69">
        <v>14</v>
      </c>
      <c r="B24" s="122" t="s">
        <v>638</v>
      </c>
      <c r="C24" s="259"/>
      <c r="D24" s="40"/>
      <c r="E24" s="75" t="s">
        <v>149</v>
      </c>
      <c r="F24" s="38"/>
      <c r="G24" s="76"/>
      <c r="H24" s="234"/>
      <c r="I24" s="58">
        <f t="shared" si="2"/>
        <v>0</v>
      </c>
    </row>
    <row r="25" spans="1:12" ht="34.5" customHeight="1">
      <c r="A25" s="72" t="s">
        <v>34</v>
      </c>
      <c r="B25" s="71" t="s">
        <v>404</v>
      </c>
      <c r="C25" s="259">
        <v>5</v>
      </c>
      <c r="D25" s="40" t="s">
        <v>190</v>
      </c>
      <c r="E25" s="38"/>
      <c r="F25" s="240" t="s">
        <v>173</v>
      </c>
      <c r="G25" s="63"/>
      <c r="H25" s="234"/>
      <c r="I25" s="58">
        <f t="shared" si="2"/>
        <v>0</v>
      </c>
      <c r="J25" s="52"/>
    </row>
    <row r="26" spans="1:12" ht="127.5">
      <c r="A26" s="69">
        <v>15</v>
      </c>
      <c r="B26" s="324" t="s">
        <v>605</v>
      </c>
      <c r="C26" s="259">
        <v>2</v>
      </c>
      <c r="D26" s="40" t="s">
        <v>50</v>
      </c>
      <c r="E26" s="73" t="s">
        <v>329</v>
      </c>
      <c r="F26" s="38" t="s">
        <v>47</v>
      </c>
      <c r="G26" s="63"/>
      <c r="H26" s="234"/>
      <c r="I26" s="58">
        <f t="shared" si="2"/>
        <v>0</v>
      </c>
    </row>
    <row r="27" spans="1:12" ht="78.75" customHeight="1">
      <c r="A27" s="69">
        <v>16</v>
      </c>
      <c r="B27" s="324" t="s">
        <v>639</v>
      </c>
      <c r="C27" s="259">
        <v>25</v>
      </c>
      <c r="D27" s="32" t="s">
        <v>397</v>
      </c>
      <c r="E27" s="73" t="s">
        <v>666</v>
      </c>
      <c r="F27" s="38" t="s">
        <v>403</v>
      </c>
      <c r="G27" s="76"/>
      <c r="H27" s="234"/>
      <c r="I27" s="58">
        <f t="shared" si="2"/>
        <v>0</v>
      </c>
    </row>
    <row r="28" spans="1:12" ht="22.5" customHeight="1">
      <c r="A28" s="334"/>
      <c r="B28" s="78" t="s">
        <v>150</v>
      </c>
      <c r="C28" s="349"/>
      <c r="D28" s="79"/>
      <c r="E28" s="334"/>
      <c r="F28" s="334"/>
      <c r="G28" s="80"/>
      <c r="H28" s="81"/>
      <c r="I28" s="82">
        <f>SUM(I6:I27)</f>
        <v>0</v>
      </c>
    </row>
  </sheetData>
  <mergeCells count="10">
    <mergeCell ref="A1:I1"/>
    <mergeCell ref="A2:I2"/>
    <mergeCell ref="A3:I3"/>
    <mergeCell ref="A4:A5"/>
    <mergeCell ref="B4:B5"/>
    <mergeCell ref="C4:D5"/>
    <mergeCell ref="E4:E5"/>
    <mergeCell ref="F4:F5"/>
    <mergeCell ref="G4:H4"/>
    <mergeCell ref="I4:I5"/>
  </mergeCells>
  <pageMargins left="0.98425196850393704" right="0.35433070866141736" top="0.82677165354330717" bottom="0.98425196850393704" header="0.51181102362204722" footer="0.47244094488188981"/>
  <pageSetup paperSize="9" orientation="landscape" r:id="rId1"/>
  <headerFooter>
    <oddHeader>&amp;RWSIS to Thenkarai - Sothuparai</oddHeader>
    <oddFooter>&amp;LCONTRACTOR&amp;C&amp;P&amp;RSd/-Chief Engineer,TWAD,Madurai</oddFooter>
  </headerFooter>
</worksheet>
</file>

<file path=xl/worksheets/sheet5.xml><?xml version="1.0" encoding="utf-8"?>
<worksheet xmlns="http://schemas.openxmlformats.org/spreadsheetml/2006/main" xmlns:r="http://schemas.openxmlformats.org/officeDocument/2006/relationships">
  <sheetPr>
    <tabColor rgb="FFFF0000"/>
    <pageSetUpPr fitToPage="1"/>
  </sheetPr>
  <dimension ref="A1:D11"/>
  <sheetViews>
    <sheetView view="pageBreakPreview" zoomScaleSheetLayoutView="100" workbookViewId="0">
      <selection activeCell="O13" sqref="O13"/>
    </sheetView>
  </sheetViews>
  <sheetFormatPr defaultRowHeight="15"/>
  <cols>
    <col min="1" max="1" width="6.5703125" style="513" customWidth="1"/>
    <col min="2" max="2" width="9.28515625" style="513" customWidth="1"/>
    <col min="3" max="3" width="4.42578125" style="513" bestFit="1" customWidth="1"/>
    <col min="4" max="4" width="71" style="513" customWidth="1"/>
    <col min="5" max="244" width="9.140625" style="513"/>
    <col min="245" max="245" width="6.5703125" style="513" customWidth="1"/>
    <col min="246" max="246" width="9.28515625" style="513" customWidth="1"/>
    <col min="247" max="247" width="4.42578125" style="513" bestFit="1" customWidth="1"/>
    <col min="248" max="248" width="40.42578125" style="513" bestFit="1" customWidth="1"/>
    <col min="249" max="249" width="10.7109375" style="513" bestFit="1" customWidth="1"/>
    <col min="250" max="250" width="6.85546875" style="513" customWidth="1"/>
    <col min="251" max="251" width="11.85546875" style="513" bestFit="1" customWidth="1"/>
    <col min="252" max="252" width="45.140625" style="513" customWidth="1"/>
    <col min="253" max="500" width="9.140625" style="513"/>
    <col min="501" max="501" width="6.5703125" style="513" customWidth="1"/>
    <col min="502" max="502" width="9.28515625" style="513" customWidth="1"/>
    <col min="503" max="503" width="4.42578125" style="513" bestFit="1" customWidth="1"/>
    <col min="504" max="504" width="40.42578125" style="513" bestFit="1" customWidth="1"/>
    <col min="505" max="505" width="10.7109375" style="513" bestFit="1" customWidth="1"/>
    <col min="506" max="506" width="6.85546875" style="513" customWidth="1"/>
    <col min="507" max="507" width="11.85546875" style="513" bestFit="1" customWidth="1"/>
    <col min="508" max="508" width="45.140625" style="513" customWidth="1"/>
    <col min="509" max="756" width="9.140625" style="513"/>
    <col min="757" max="757" width="6.5703125" style="513" customWidth="1"/>
    <col min="758" max="758" width="9.28515625" style="513" customWidth="1"/>
    <col min="759" max="759" width="4.42578125" style="513" bestFit="1" customWidth="1"/>
    <col min="760" max="760" width="40.42578125" style="513" bestFit="1" customWidth="1"/>
    <col min="761" max="761" width="10.7109375" style="513" bestFit="1" customWidth="1"/>
    <col min="762" max="762" width="6.85546875" style="513" customWidth="1"/>
    <col min="763" max="763" width="11.85546875" style="513" bestFit="1" customWidth="1"/>
    <col min="764" max="764" width="45.140625" style="513" customWidth="1"/>
    <col min="765" max="1012" width="9.140625" style="513"/>
    <col min="1013" max="1013" width="6.5703125" style="513" customWidth="1"/>
    <col min="1014" max="1014" width="9.28515625" style="513" customWidth="1"/>
    <col min="1015" max="1015" width="4.42578125" style="513" bestFit="1" customWidth="1"/>
    <col min="1016" max="1016" width="40.42578125" style="513" bestFit="1" customWidth="1"/>
    <col min="1017" max="1017" width="10.7109375" style="513" bestFit="1" customWidth="1"/>
    <col min="1018" max="1018" width="6.85546875" style="513" customWidth="1"/>
    <col min="1019" max="1019" width="11.85546875" style="513" bestFit="1" customWidth="1"/>
    <col min="1020" max="1020" width="45.140625" style="513" customWidth="1"/>
    <col min="1021" max="1268" width="9.140625" style="513"/>
    <col min="1269" max="1269" width="6.5703125" style="513" customWidth="1"/>
    <col min="1270" max="1270" width="9.28515625" style="513" customWidth="1"/>
    <col min="1271" max="1271" width="4.42578125" style="513" bestFit="1" customWidth="1"/>
    <col min="1272" max="1272" width="40.42578125" style="513" bestFit="1" customWidth="1"/>
    <col min="1273" max="1273" width="10.7109375" style="513" bestFit="1" customWidth="1"/>
    <col min="1274" max="1274" width="6.85546875" style="513" customWidth="1"/>
    <col min="1275" max="1275" width="11.85546875" style="513" bestFit="1" customWidth="1"/>
    <col min="1276" max="1276" width="45.140625" style="513" customWidth="1"/>
    <col min="1277" max="1524" width="9.140625" style="513"/>
    <col min="1525" max="1525" width="6.5703125" style="513" customWidth="1"/>
    <col min="1526" max="1526" width="9.28515625" style="513" customWidth="1"/>
    <col min="1527" max="1527" width="4.42578125" style="513" bestFit="1" customWidth="1"/>
    <col min="1528" max="1528" width="40.42578125" style="513" bestFit="1" customWidth="1"/>
    <col min="1529" max="1529" width="10.7109375" style="513" bestFit="1" customWidth="1"/>
    <col min="1530" max="1530" width="6.85546875" style="513" customWidth="1"/>
    <col min="1531" max="1531" width="11.85546875" style="513" bestFit="1" customWidth="1"/>
    <col min="1532" max="1532" width="45.140625" style="513" customWidth="1"/>
    <col min="1533" max="1780" width="9.140625" style="513"/>
    <col min="1781" max="1781" width="6.5703125" style="513" customWidth="1"/>
    <col min="1782" max="1782" width="9.28515625" style="513" customWidth="1"/>
    <col min="1783" max="1783" width="4.42578125" style="513" bestFit="1" customWidth="1"/>
    <col min="1784" max="1784" width="40.42578125" style="513" bestFit="1" customWidth="1"/>
    <col min="1785" max="1785" width="10.7109375" style="513" bestFit="1" customWidth="1"/>
    <col min="1786" max="1786" width="6.85546875" style="513" customWidth="1"/>
    <col min="1787" max="1787" width="11.85546875" style="513" bestFit="1" customWidth="1"/>
    <col min="1788" max="1788" width="45.140625" style="513" customWidth="1"/>
    <col min="1789" max="2036" width="9.140625" style="513"/>
    <col min="2037" max="2037" width="6.5703125" style="513" customWidth="1"/>
    <col min="2038" max="2038" width="9.28515625" style="513" customWidth="1"/>
    <col min="2039" max="2039" width="4.42578125" style="513" bestFit="1" customWidth="1"/>
    <col min="2040" max="2040" width="40.42578125" style="513" bestFit="1" customWidth="1"/>
    <col min="2041" max="2041" width="10.7109375" style="513" bestFit="1" customWidth="1"/>
    <col min="2042" max="2042" width="6.85546875" style="513" customWidth="1"/>
    <col min="2043" max="2043" width="11.85546875" style="513" bestFit="1" customWidth="1"/>
    <col min="2044" max="2044" width="45.140625" style="513" customWidth="1"/>
    <col min="2045" max="2292" width="9.140625" style="513"/>
    <col min="2293" max="2293" width="6.5703125" style="513" customWidth="1"/>
    <col min="2294" max="2294" width="9.28515625" style="513" customWidth="1"/>
    <col min="2295" max="2295" width="4.42578125" style="513" bestFit="1" customWidth="1"/>
    <col min="2296" max="2296" width="40.42578125" style="513" bestFit="1" customWidth="1"/>
    <col min="2297" max="2297" width="10.7109375" style="513" bestFit="1" customWidth="1"/>
    <col min="2298" max="2298" width="6.85546875" style="513" customWidth="1"/>
    <col min="2299" max="2299" width="11.85546875" style="513" bestFit="1" customWidth="1"/>
    <col min="2300" max="2300" width="45.140625" style="513" customWidth="1"/>
    <col min="2301" max="2548" width="9.140625" style="513"/>
    <col min="2549" max="2549" width="6.5703125" style="513" customWidth="1"/>
    <col min="2550" max="2550" width="9.28515625" style="513" customWidth="1"/>
    <col min="2551" max="2551" width="4.42578125" style="513" bestFit="1" customWidth="1"/>
    <col min="2552" max="2552" width="40.42578125" style="513" bestFit="1" customWidth="1"/>
    <col min="2553" max="2553" width="10.7109375" style="513" bestFit="1" customWidth="1"/>
    <col min="2554" max="2554" width="6.85546875" style="513" customWidth="1"/>
    <col min="2555" max="2555" width="11.85546875" style="513" bestFit="1" customWidth="1"/>
    <col min="2556" max="2556" width="45.140625" style="513" customWidth="1"/>
    <col min="2557" max="2804" width="9.140625" style="513"/>
    <col min="2805" max="2805" width="6.5703125" style="513" customWidth="1"/>
    <col min="2806" max="2806" width="9.28515625" style="513" customWidth="1"/>
    <col min="2807" max="2807" width="4.42578125" style="513" bestFit="1" customWidth="1"/>
    <col min="2808" max="2808" width="40.42578125" style="513" bestFit="1" customWidth="1"/>
    <col min="2809" max="2809" width="10.7109375" style="513" bestFit="1" customWidth="1"/>
    <col min="2810" max="2810" width="6.85546875" style="513" customWidth="1"/>
    <col min="2811" max="2811" width="11.85546875" style="513" bestFit="1" customWidth="1"/>
    <col min="2812" max="2812" width="45.140625" style="513" customWidth="1"/>
    <col min="2813" max="3060" width="9.140625" style="513"/>
    <col min="3061" max="3061" width="6.5703125" style="513" customWidth="1"/>
    <col min="3062" max="3062" width="9.28515625" style="513" customWidth="1"/>
    <col min="3063" max="3063" width="4.42578125" style="513" bestFit="1" customWidth="1"/>
    <col min="3064" max="3064" width="40.42578125" style="513" bestFit="1" customWidth="1"/>
    <col min="3065" max="3065" width="10.7109375" style="513" bestFit="1" customWidth="1"/>
    <col min="3066" max="3066" width="6.85546875" style="513" customWidth="1"/>
    <col min="3067" max="3067" width="11.85546875" style="513" bestFit="1" customWidth="1"/>
    <col min="3068" max="3068" width="45.140625" style="513" customWidth="1"/>
    <col min="3069" max="3316" width="9.140625" style="513"/>
    <col min="3317" max="3317" width="6.5703125" style="513" customWidth="1"/>
    <col min="3318" max="3318" width="9.28515625" style="513" customWidth="1"/>
    <col min="3319" max="3319" width="4.42578125" style="513" bestFit="1" customWidth="1"/>
    <col min="3320" max="3320" width="40.42578125" style="513" bestFit="1" customWidth="1"/>
    <col min="3321" max="3321" width="10.7109375" style="513" bestFit="1" customWidth="1"/>
    <col min="3322" max="3322" width="6.85546875" style="513" customWidth="1"/>
    <col min="3323" max="3323" width="11.85546875" style="513" bestFit="1" customWidth="1"/>
    <col min="3324" max="3324" width="45.140625" style="513" customWidth="1"/>
    <col min="3325" max="3572" width="9.140625" style="513"/>
    <col min="3573" max="3573" width="6.5703125" style="513" customWidth="1"/>
    <col min="3574" max="3574" width="9.28515625" style="513" customWidth="1"/>
    <col min="3575" max="3575" width="4.42578125" style="513" bestFit="1" customWidth="1"/>
    <col min="3576" max="3576" width="40.42578125" style="513" bestFit="1" customWidth="1"/>
    <col min="3577" max="3577" width="10.7109375" style="513" bestFit="1" customWidth="1"/>
    <col min="3578" max="3578" width="6.85546875" style="513" customWidth="1"/>
    <col min="3579" max="3579" width="11.85546875" style="513" bestFit="1" customWidth="1"/>
    <col min="3580" max="3580" width="45.140625" style="513" customWidth="1"/>
    <col min="3581" max="3828" width="9.140625" style="513"/>
    <col min="3829" max="3829" width="6.5703125" style="513" customWidth="1"/>
    <col min="3830" max="3830" width="9.28515625" style="513" customWidth="1"/>
    <col min="3831" max="3831" width="4.42578125" style="513" bestFit="1" customWidth="1"/>
    <col min="3832" max="3832" width="40.42578125" style="513" bestFit="1" customWidth="1"/>
    <col min="3833" max="3833" width="10.7109375" style="513" bestFit="1" customWidth="1"/>
    <col min="3834" max="3834" width="6.85546875" style="513" customWidth="1"/>
    <col min="3835" max="3835" width="11.85546875" style="513" bestFit="1" customWidth="1"/>
    <col min="3836" max="3836" width="45.140625" style="513" customWidth="1"/>
    <col min="3837" max="4084" width="9.140625" style="513"/>
    <col min="4085" max="4085" width="6.5703125" style="513" customWidth="1"/>
    <col min="4086" max="4086" width="9.28515625" style="513" customWidth="1"/>
    <col min="4087" max="4087" width="4.42578125" style="513" bestFit="1" customWidth="1"/>
    <col min="4088" max="4088" width="40.42578125" style="513" bestFit="1" customWidth="1"/>
    <col min="4089" max="4089" width="10.7109375" style="513" bestFit="1" customWidth="1"/>
    <col min="4090" max="4090" width="6.85546875" style="513" customWidth="1"/>
    <col min="4091" max="4091" width="11.85546875" style="513" bestFit="1" customWidth="1"/>
    <col min="4092" max="4092" width="45.140625" style="513" customWidth="1"/>
    <col min="4093" max="4340" width="9.140625" style="513"/>
    <col min="4341" max="4341" width="6.5703125" style="513" customWidth="1"/>
    <col min="4342" max="4342" width="9.28515625" style="513" customWidth="1"/>
    <col min="4343" max="4343" width="4.42578125" style="513" bestFit="1" customWidth="1"/>
    <col min="4344" max="4344" width="40.42578125" style="513" bestFit="1" customWidth="1"/>
    <col min="4345" max="4345" width="10.7109375" style="513" bestFit="1" customWidth="1"/>
    <col min="4346" max="4346" width="6.85546875" style="513" customWidth="1"/>
    <col min="4347" max="4347" width="11.85546875" style="513" bestFit="1" customWidth="1"/>
    <col min="4348" max="4348" width="45.140625" style="513" customWidth="1"/>
    <col min="4349" max="4596" width="9.140625" style="513"/>
    <col min="4597" max="4597" width="6.5703125" style="513" customWidth="1"/>
    <col min="4598" max="4598" width="9.28515625" style="513" customWidth="1"/>
    <col min="4599" max="4599" width="4.42578125" style="513" bestFit="1" customWidth="1"/>
    <col min="4600" max="4600" width="40.42578125" style="513" bestFit="1" customWidth="1"/>
    <col min="4601" max="4601" width="10.7109375" style="513" bestFit="1" customWidth="1"/>
    <col min="4602" max="4602" width="6.85546875" style="513" customWidth="1"/>
    <col min="4603" max="4603" width="11.85546875" style="513" bestFit="1" customWidth="1"/>
    <col min="4604" max="4604" width="45.140625" style="513" customWidth="1"/>
    <col min="4605" max="4852" width="9.140625" style="513"/>
    <col min="4853" max="4853" width="6.5703125" style="513" customWidth="1"/>
    <col min="4854" max="4854" width="9.28515625" style="513" customWidth="1"/>
    <col min="4855" max="4855" width="4.42578125" style="513" bestFit="1" customWidth="1"/>
    <col min="4856" max="4856" width="40.42578125" style="513" bestFit="1" customWidth="1"/>
    <col min="4857" max="4857" width="10.7109375" style="513" bestFit="1" customWidth="1"/>
    <col min="4858" max="4858" width="6.85546875" style="513" customWidth="1"/>
    <col min="4859" max="4859" width="11.85546875" style="513" bestFit="1" customWidth="1"/>
    <col min="4860" max="4860" width="45.140625" style="513" customWidth="1"/>
    <col min="4861" max="5108" width="9.140625" style="513"/>
    <col min="5109" max="5109" width="6.5703125" style="513" customWidth="1"/>
    <col min="5110" max="5110" width="9.28515625" style="513" customWidth="1"/>
    <col min="5111" max="5111" width="4.42578125" style="513" bestFit="1" customWidth="1"/>
    <col min="5112" max="5112" width="40.42578125" style="513" bestFit="1" customWidth="1"/>
    <col min="5113" max="5113" width="10.7109375" style="513" bestFit="1" customWidth="1"/>
    <col min="5114" max="5114" width="6.85546875" style="513" customWidth="1"/>
    <col min="5115" max="5115" width="11.85546875" style="513" bestFit="1" customWidth="1"/>
    <col min="5116" max="5116" width="45.140625" style="513" customWidth="1"/>
    <col min="5117" max="5364" width="9.140625" style="513"/>
    <col min="5365" max="5365" width="6.5703125" style="513" customWidth="1"/>
    <col min="5366" max="5366" width="9.28515625" style="513" customWidth="1"/>
    <col min="5367" max="5367" width="4.42578125" style="513" bestFit="1" customWidth="1"/>
    <col min="5368" max="5368" width="40.42578125" style="513" bestFit="1" customWidth="1"/>
    <col min="5369" max="5369" width="10.7109375" style="513" bestFit="1" customWidth="1"/>
    <col min="5370" max="5370" width="6.85546875" style="513" customWidth="1"/>
    <col min="5371" max="5371" width="11.85546875" style="513" bestFit="1" customWidth="1"/>
    <col min="5372" max="5372" width="45.140625" style="513" customWidth="1"/>
    <col min="5373" max="5620" width="9.140625" style="513"/>
    <col min="5621" max="5621" width="6.5703125" style="513" customWidth="1"/>
    <col min="5622" max="5622" width="9.28515625" style="513" customWidth="1"/>
    <col min="5623" max="5623" width="4.42578125" style="513" bestFit="1" customWidth="1"/>
    <col min="5624" max="5624" width="40.42578125" style="513" bestFit="1" customWidth="1"/>
    <col min="5625" max="5625" width="10.7109375" style="513" bestFit="1" customWidth="1"/>
    <col min="5626" max="5626" width="6.85546875" style="513" customWidth="1"/>
    <col min="5627" max="5627" width="11.85546875" style="513" bestFit="1" customWidth="1"/>
    <col min="5628" max="5628" width="45.140625" style="513" customWidth="1"/>
    <col min="5629" max="5876" width="9.140625" style="513"/>
    <col min="5877" max="5877" width="6.5703125" style="513" customWidth="1"/>
    <col min="5878" max="5878" width="9.28515625" style="513" customWidth="1"/>
    <col min="5879" max="5879" width="4.42578125" style="513" bestFit="1" customWidth="1"/>
    <col min="5880" max="5880" width="40.42578125" style="513" bestFit="1" customWidth="1"/>
    <col min="5881" max="5881" width="10.7109375" style="513" bestFit="1" customWidth="1"/>
    <col min="5882" max="5882" width="6.85546875" style="513" customWidth="1"/>
    <col min="5883" max="5883" width="11.85546875" style="513" bestFit="1" customWidth="1"/>
    <col min="5884" max="5884" width="45.140625" style="513" customWidth="1"/>
    <col min="5885" max="6132" width="9.140625" style="513"/>
    <col min="6133" max="6133" width="6.5703125" style="513" customWidth="1"/>
    <col min="6134" max="6134" width="9.28515625" style="513" customWidth="1"/>
    <col min="6135" max="6135" width="4.42578125" style="513" bestFit="1" customWidth="1"/>
    <col min="6136" max="6136" width="40.42578125" style="513" bestFit="1" customWidth="1"/>
    <col min="6137" max="6137" width="10.7109375" style="513" bestFit="1" customWidth="1"/>
    <col min="6138" max="6138" width="6.85546875" style="513" customWidth="1"/>
    <col min="6139" max="6139" width="11.85546875" style="513" bestFit="1" customWidth="1"/>
    <col min="6140" max="6140" width="45.140625" style="513" customWidth="1"/>
    <col min="6141" max="6388" width="9.140625" style="513"/>
    <col min="6389" max="6389" width="6.5703125" style="513" customWidth="1"/>
    <col min="6390" max="6390" width="9.28515625" style="513" customWidth="1"/>
    <col min="6391" max="6391" width="4.42578125" style="513" bestFit="1" customWidth="1"/>
    <col min="6392" max="6392" width="40.42578125" style="513" bestFit="1" customWidth="1"/>
    <col min="6393" max="6393" width="10.7109375" style="513" bestFit="1" customWidth="1"/>
    <col min="6394" max="6394" width="6.85546875" style="513" customWidth="1"/>
    <col min="6395" max="6395" width="11.85546875" style="513" bestFit="1" customWidth="1"/>
    <col min="6396" max="6396" width="45.140625" style="513" customWidth="1"/>
    <col min="6397" max="6644" width="9.140625" style="513"/>
    <col min="6645" max="6645" width="6.5703125" style="513" customWidth="1"/>
    <col min="6646" max="6646" width="9.28515625" style="513" customWidth="1"/>
    <col min="6647" max="6647" width="4.42578125" style="513" bestFit="1" customWidth="1"/>
    <col min="6648" max="6648" width="40.42578125" style="513" bestFit="1" customWidth="1"/>
    <col min="6649" max="6649" width="10.7109375" style="513" bestFit="1" customWidth="1"/>
    <col min="6650" max="6650" width="6.85546875" style="513" customWidth="1"/>
    <col min="6651" max="6651" width="11.85546875" style="513" bestFit="1" customWidth="1"/>
    <col min="6652" max="6652" width="45.140625" style="513" customWidth="1"/>
    <col min="6653" max="6900" width="9.140625" style="513"/>
    <col min="6901" max="6901" width="6.5703125" style="513" customWidth="1"/>
    <col min="6902" max="6902" width="9.28515625" style="513" customWidth="1"/>
    <col min="6903" max="6903" width="4.42578125" style="513" bestFit="1" customWidth="1"/>
    <col min="6904" max="6904" width="40.42578125" style="513" bestFit="1" customWidth="1"/>
    <col min="6905" max="6905" width="10.7109375" style="513" bestFit="1" customWidth="1"/>
    <col min="6906" max="6906" width="6.85546875" style="513" customWidth="1"/>
    <col min="6907" max="6907" width="11.85546875" style="513" bestFit="1" customWidth="1"/>
    <col min="6908" max="6908" width="45.140625" style="513" customWidth="1"/>
    <col min="6909" max="7156" width="9.140625" style="513"/>
    <col min="7157" max="7157" width="6.5703125" style="513" customWidth="1"/>
    <col min="7158" max="7158" width="9.28515625" style="513" customWidth="1"/>
    <col min="7159" max="7159" width="4.42578125" style="513" bestFit="1" customWidth="1"/>
    <col min="7160" max="7160" width="40.42578125" style="513" bestFit="1" customWidth="1"/>
    <col min="7161" max="7161" width="10.7109375" style="513" bestFit="1" customWidth="1"/>
    <col min="7162" max="7162" width="6.85546875" style="513" customWidth="1"/>
    <col min="7163" max="7163" width="11.85546875" style="513" bestFit="1" customWidth="1"/>
    <col min="7164" max="7164" width="45.140625" style="513" customWidth="1"/>
    <col min="7165" max="7412" width="9.140625" style="513"/>
    <col min="7413" max="7413" width="6.5703125" style="513" customWidth="1"/>
    <col min="7414" max="7414" width="9.28515625" style="513" customWidth="1"/>
    <col min="7415" max="7415" width="4.42578125" style="513" bestFit="1" customWidth="1"/>
    <col min="7416" max="7416" width="40.42578125" style="513" bestFit="1" customWidth="1"/>
    <col min="7417" max="7417" width="10.7109375" style="513" bestFit="1" customWidth="1"/>
    <col min="7418" max="7418" width="6.85546875" style="513" customWidth="1"/>
    <col min="7419" max="7419" width="11.85546875" style="513" bestFit="1" customWidth="1"/>
    <col min="7420" max="7420" width="45.140625" style="513" customWidth="1"/>
    <col min="7421" max="7668" width="9.140625" style="513"/>
    <col min="7669" max="7669" width="6.5703125" style="513" customWidth="1"/>
    <col min="7670" max="7670" width="9.28515625" style="513" customWidth="1"/>
    <col min="7671" max="7671" width="4.42578125" style="513" bestFit="1" customWidth="1"/>
    <col min="7672" max="7672" width="40.42578125" style="513" bestFit="1" customWidth="1"/>
    <col min="7673" max="7673" width="10.7109375" style="513" bestFit="1" customWidth="1"/>
    <col min="7674" max="7674" width="6.85546875" style="513" customWidth="1"/>
    <col min="7675" max="7675" width="11.85546875" style="513" bestFit="1" customWidth="1"/>
    <col min="7676" max="7676" width="45.140625" style="513" customWidth="1"/>
    <col min="7677" max="7924" width="9.140625" style="513"/>
    <col min="7925" max="7925" width="6.5703125" style="513" customWidth="1"/>
    <col min="7926" max="7926" width="9.28515625" style="513" customWidth="1"/>
    <col min="7927" max="7927" width="4.42578125" style="513" bestFit="1" customWidth="1"/>
    <col min="7928" max="7928" width="40.42578125" style="513" bestFit="1" customWidth="1"/>
    <col min="7929" max="7929" width="10.7109375" style="513" bestFit="1" customWidth="1"/>
    <col min="7930" max="7930" width="6.85546875" style="513" customWidth="1"/>
    <col min="7931" max="7931" width="11.85546875" style="513" bestFit="1" customWidth="1"/>
    <col min="7932" max="7932" width="45.140625" style="513" customWidth="1"/>
    <col min="7933" max="8180" width="9.140625" style="513"/>
    <col min="8181" max="8181" width="6.5703125" style="513" customWidth="1"/>
    <col min="8182" max="8182" width="9.28515625" style="513" customWidth="1"/>
    <col min="8183" max="8183" width="4.42578125" style="513" bestFit="1" customWidth="1"/>
    <col min="8184" max="8184" width="40.42578125" style="513" bestFit="1" customWidth="1"/>
    <col min="8185" max="8185" width="10.7109375" style="513" bestFit="1" customWidth="1"/>
    <col min="8186" max="8186" width="6.85546875" style="513" customWidth="1"/>
    <col min="8187" max="8187" width="11.85546875" style="513" bestFit="1" customWidth="1"/>
    <col min="8188" max="8188" width="45.140625" style="513" customWidth="1"/>
    <col min="8189" max="8436" width="9.140625" style="513"/>
    <col min="8437" max="8437" width="6.5703125" style="513" customWidth="1"/>
    <col min="8438" max="8438" width="9.28515625" style="513" customWidth="1"/>
    <col min="8439" max="8439" width="4.42578125" style="513" bestFit="1" customWidth="1"/>
    <col min="8440" max="8440" width="40.42578125" style="513" bestFit="1" customWidth="1"/>
    <col min="8441" max="8441" width="10.7109375" style="513" bestFit="1" customWidth="1"/>
    <col min="8442" max="8442" width="6.85546875" style="513" customWidth="1"/>
    <col min="8443" max="8443" width="11.85546875" style="513" bestFit="1" customWidth="1"/>
    <col min="8444" max="8444" width="45.140625" style="513" customWidth="1"/>
    <col min="8445" max="8692" width="9.140625" style="513"/>
    <col min="8693" max="8693" width="6.5703125" style="513" customWidth="1"/>
    <col min="8694" max="8694" width="9.28515625" style="513" customWidth="1"/>
    <col min="8695" max="8695" width="4.42578125" style="513" bestFit="1" customWidth="1"/>
    <col min="8696" max="8696" width="40.42578125" style="513" bestFit="1" customWidth="1"/>
    <col min="8697" max="8697" width="10.7109375" style="513" bestFit="1" customWidth="1"/>
    <col min="8698" max="8698" width="6.85546875" style="513" customWidth="1"/>
    <col min="8699" max="8699" width="11.85546875" style="513" bestFit="1" customWidth="1"/>
    <col min="8700" max="8700" width="45.140625" style="513" customWidth="1"/>
    <col min="8701" max="8948" width="9.140625" style="513"/>
    <col min="8949" max="8949" width="6.5703125" style="513" customWidth="1"/>
    <col min="8950" max="8950" width="9.28515625" style="513" customWidth="1"/>
    <col min="8951" max="8951" width="4.42578125" style="513" bestFit="1" customWidth="1"/>
    <col min="8952" max="8952" width="40.42578125" style="513" bestFit="1" customWidth="1"/>
    <col min="8953" max="8953" width="10.7109375" style="513" bestFit="1" customWidth="1"/>
    <col min="8954" max="8954" width="6.85546875" style="513" customWidth="1"/>
    <col min="8955" max="8955" width="11.85546875" style="513" bestFit="1" customWidth="1"/>
    <col min="8956" max="8956" width="45.140625" style="513" customWidth="1"/>
    <col min="8957" max="9204" width="9.140625" style="513"/>
    <col min="9205" max="9205" width="6.5703125" style="513" customWidth="1"/>
    <col min="9206" max="9206" width="9.28515625" style="513" customWidth="1"/>
    <col min="9207" max="9207" width="4.42578125" style="513" bestFit="1" customWidth="1"/>
    <col min="9208" max="9208" width="40.42578125" style="513" bestFit="1" customWidth="1"/>
    <col min="9209" max="9209" width="10.7109375" style="513" bestFit="1" customWidth="1"/>
    <col min="9210" max="9210" width="6.85546875" style="513" customWidth="1"/>
    <col min="9211" max="9211" width="11.85546875" style="513" bestFit="1" customWidth="1"/>
    <col min="9212" max="9212" width="45.140625" style="513" customWidth="1"/>
    <col min="9213" max="9460" width="9.140625" style="513"/>
    <col min="9461" max="9461" width="6.5703125" style="513" customWidth="1"/>
    <col min="9462" max="9462" width="9.28515625" style="513" customWidth="1"/>
    <col min="9463" max="9463" width="4.42578125" style="513" bestFit="1" customWidth="1"/>
    <col min="9464" max="9464" width="40.42578125" style="513" bestFit="1" customWidth="1"/>
    <col min="9465" max="9465" width="10.7109375" style="513" bestFit="1" customWidth="1"/>
    <col min="9466" max="9466" width="6.85546875" style="513" customWidth="1"/>
    <col min="9467" max="9467" width="11.85546875" style="513" bestFit="1" customWidth="1"/>
    <col min="9468" max="9468" width="45.140625" style="513" customWidth="1"/>
    <col min="9469" max="9716" width="9.140625" style="513"/>
    <col min="9717" max="9717" width="6.5703125" style="513" customWidth="1"/>
    <col min="9718" max="9718" width="9.28515625" style="513" customWidth="1"/>
    <col min="9719" max="9719" width="4.42578125" style="513" bestFit="1" customWidth="1"/>
    <col min="9720" max="9720" width="40.42578125" style="513" bestFit="1" customWidth="1"/>
    <col min="9721" max="9721" width="10.7109375" style="513" bestFit="1" customWidth="1"/>
    <col min="9722" max="9722" width="6.85546875" style="513" customWidth="1"/>
    <col min="9723" max="9723" width="11.85546875" style="513" bestFit="1" customWidth="1"/>
    <col min="9724" max="9724" width="45.140625" style="513" customWidth="1"/>
    <col min="9725" max="9972" width="9.140625" style="513"/>
    <col min="9973" max="9973" width="6.5703125" style="513" customWidth="1"/>
    <col min="9974" max="9974" width="9.28515625" style="513" customWidth="1"/>
    <col min="9975" max="9975" width="4.42578125" style="513" bestFit="1" customWidth="1"/>
    <col min="9976" max="9976" width="40.42578125" style="513" bestFit="1" customWidth="1"/>
    <col min="9977" max="9977" width="10.7109375" style="513" bestFit="1" customWidth="1"/>
    <col min="9978" max="9978" width="6.85546875" style="513" customWidth="1"/>
    <col min="9979" max="9979" width="11.85546875" style="513" bestFit="1" customWidth="1"/>
    <col min="9980" max="9980" width="45.140625" style="513" customWidth="1"/>
    <col min="9981" max="10228" width="9.140625" style="513"/>
    <col min="10229" max="10229" width="6.5703125" style="513" customWidth="1"/>
    <col min="10230" max="10230" width="9.28515625" style="513" customWidth="1"/>
    <col min="10231" max="10231" width="4.42578125" style="513" bestFit="1" customWidth="1"/>
    <col min="10232" max="10232" width="40.42578125" style="513" bestFit="1" customWidth="1"/>
    <col min="10233" max="10233" width="10.7109375" style="513" bestFit="1" customWidth="1"/>
    <col min="10234" max="10234" width="6.85546875" style="513" customWidth="1"/>
    <col min="10235" max="10235" width="11.85546875" style="513" bestFit="1" customWidth="1"/>
    <col min="10236" max="10236" width="45.140625" style="513" customWidth="1"/>
    <col min="10237" max="10484" width="9.140625" style="513"/>
    <col min="10485" max="10485" width="6.5703125" style="513" customWidth="1"/>
    <col min="10486" max="10486" width="9.28515625" style="513" customWidth="1"/>
    <col min="10487" max="10487" width="4.42578125" style="513" bestFit="1" customWidth="1"/>
    <col min="10488" max="10488" width="40.42578125" style="513" bestFit="1" customWidth="1"/>
    <col min="10489" max="10489" width="10.7109375" style="513" bestFit="1" customWidth="1"/>
    <col min="10490" max="10490" width="6.85546875" style="513" customWidth="1"/>
    <col min="10491" max="10491" width="11.85546875" style="513" bestFit="1" customWidth="1"/>
    <col min="10492" max="10492" width="45.140625" style="513" customWidth="1"/>
    <col min="10493" max="10740" width="9.140625" style="513"/>
    <col min="10741" max="10741" width="6.5703125" style="513" customWidth="1"/>
    <col min="10742" max="10742" width="9.28515625" style="513" customWidth="1"/>
    <col min="10743" max="10743" width="4.42578125" style="513" bestFit="1" customWidth="1"/>
    <col min="10744" max="10744" width="40.42578125" style="513" bestFit="1" customWidth="1"/>
    <col min="10745" max="10745" width="10.7109375" style="513" bestFit="1" customWidth="1"/>
    <col min="10746" max="10746" width="6.85546875" style="513" customWidth="1"/>
    <col min="10747" max="10747" width="11.85546875" style="513" bestFit="1" customWidth="1"/>
    <col min="10748" max="10748" width="45.140625" style="513" customWidth="1"/>
    <col min="10749" max="10996" width="9.140625" style="513"/>
    <col min="10997" max="10997" width="6.5703125" style="513" customWidth="1"/>
    <col min="10998" max="10998" width="9.28515625" style="513" customWidth="1"/>
    <col min="10999" max="10999" width="4.42578125" style="513" bestFit="1" customWidth="1"/>
    <col min="11000" max="11000" width="40.42578125" style="513" bestFit="1" customWidth="1"/>
    <col min="11001" max="11001" width="10.7109375" style="513" bestFit="1" customWidth="1"/>
    <col min="11002" max="11002" width="6.85546875" style="513" customWidth="1"/>
    <col min="11003" max="11003" width="11.85546875" style="513" bestFit="1" customWidth="1"/>
    <col min="11004" max="11004" width="45.140625" style="513" customWidth="1"/>
    <col min="11005" max="11252" width="9.140625" style="513"/>
    <col min="11253" max="11253" width="6.5703125" style="513" customWidth="1"/>
    <col min="11254" max="11254" width="9.28515625" style="513" customWidth="1"/>
    <col min="11255" max="11255" width="4.42578125" style="513" bestFit="1" customWidth="1"/>
    <col min="11256" max="11256" width="40.42578125" style="513" bestFit="1" customWidth="1"/>
    <col min="11257" max="11257" width="10.7109375" style="513" bestFit="1" customWidth="1"/>
    <col min="11258" max="11258" width="6.85546875" style="513" customWidth="1"/>
    <col min="11259" max="11259" width="11.85546875" style="513" bestFit="1" customWidth="1"/>
    <col min="11260" max="11260" width="45.140625" style="513" customWidth="1"/>
    <col min="11261" max="11508" width="9.140625" style="513"/>
    <col min="11509" max="11509" width="6.5703125" style="513" customWidth="1"/>
    <col min="11510" max="11510" width="9.28515625" style="513" customWidth="1"/>
    <col min="11511" max="11511" width="4.42578125" style="513" bestFit="1" customWidth="1"/>
    <col min="11512" max="11512" width="40.42578125" style="513" bestFit="1" customWidth="1"/>
    <col min="11513" max="11513" width="10.7109375" style="513" bestFit="1" customWidth="1"/>
    <col min="11514" max="11514" width="6.85546875" style="513" customWidth="1"/>
    <col min="11515" max="11515" width="11.85546875" style="513" bestFit="1" customWidth="1"/>
    <col min="11516" max="11516" width="45.140625" style="513" customWidth="1"/>
    <col min="11517" max="11764" width="9.140625" style="513"/>
    <col min="11765" max="11765" width="6.5703125" style="513" customWidth="1"/>
    <col min="11766" max="11766" width="9.28515625" style="513" customWidth="1"/>
    <col min="11767" max="11767" width="4.42578125" style="513" bestFit="1" customWidth="1"/>
    <col min="11768" max="11768" width="40.42578125" style="513" bestFit="1" customWidth="1"/>
    <col min="11769" max="11769" width="10.7109375" style="513" bestFit="1" customWidth="1"/>
    <col min="11770" max="11770" width="6.85546875" style="513" customWidth="1"/>
    <col min="11771" max="11771" width="11.85546875" style="513" bestFit="1" customWidth="1"/>
    <col min="11772" max="11772" width="45.140625" style="513" customWidth="1"/>
    <col min="11773" max="12020" width="9.140625" style="513"/>
    <col min="12021" max="12021" width="6.5703125" style="513" customWidth="1"/>
    <col min="12022" max="12022" width="9.28515625" style="513" customWidth="1"/>
    <col min="12023" max="12023" width="4.42578125" style="513" bestFit="1" customWidth="1"/>
    <col min="12024" max="12024" width="40.42578125" style="513" bestFit="1" customWidth="1"/>
    <col min="12025" max="12025" width="10.7109375" style="513" bestFit="1" customWidth="1"/>
    <col min="12026" max="12026" width="6.85546875" style="513" customWidth="1"/>
    <col min="12027" max="12027" width="11.85546875" style="513" bestFit="1" customWidth="1"/>
    <col min="12028" max="12028" width="45.140625" style="513" customWidth="1"/>
    <col min="12029" max="12276" width="9.140625" style="513"/>
    <col min="12277" max="12277" width="6.5703125" style="513" customWidth="1"/>
    <col min="12278" max="12278" width="9.28515625" style="513" customWidth="1"/>
    <col min="12279" max="12279" width="4.42578125" style="513" bestFit="1" customWidth="1"/>
    <col min="12280" max="12280" width="40.42578125" style="513" bestFit="1" customWidth="1"/>
    <col min="12281" max="12281" width="10.7109375" style="513" bestFit="1" customWidth="1"/>
    <col min="12282" max="12282" width="6.85546875" style="513" customWidth="1"/>
    <col min="12283" max="12283" width="11.85546875" style="513" bestFit="1" customWidth="1"/>
    <col min="12284" max="12284" width="45.140625" style="513" customWidth="1"/>
    <col min="12285" max="12532" width="9.140625" style="513"/>
    <col min="12533" max="12533" width="6.5703125" style="513" customWidth="1"/>
    <col min="12534" max="12534" width="9.28515625" style="513" customWidth="1"/>
    <col min="12535" max="12535" width="4.42578125" style="513" bestFit="1" customWidth="1"/>
    <col min="12536" max="12536" width="40.42578125" style="513" bestFit="1" customWidth="1"/>
    <col min="12537" max="12537" width="10.7109375" style="513" bestFit="1" customWidth="1"/>
    <col min="12538" max="12538" width="6.85546875" style="513" customWidth="1"/>
    <col min="12539" max="12539" width="11.85546875" style="513" bestFit="1" customWidth="1"/>
    <col min="12540" max="12540" width="45.140625" style="513" customWidth="1"/>
    <col min="12541" max="12788" width="9.140625" style="513"/>
    <col min="12789" max="12789" width="6.5703125" style="513" customWidth="1"/>
    <col min="12790" max="12790" width="9.28515625" style="513" customWidth="1"/>
    <col min="12791" max="12791" width="4.42578125" style="513" bestFit="1" customWidth="1"/>
    <col min="12792" max="12792" width="40.42578125" style="513" bestFit="1" customWidth="1"/>
    <col min="12793" max="12793" width="10.7109375" style="513" bestFit="1" customWidth="1"/>
    <col min="12794" max="12794" width="6.85546875" style="513" customWidth="1"/>
    <col min="12795" max="12795" width="11.85546875" style="513" bestFit="1" customWidth="1"/>
    <col min="12796" max="12796" width="45.140625" style="513" customWidth="1"/>
    <col min="12797" max="13044" width="9.140625" style="513"/>
    <col min="13045" max="13045" width="6.5703125" style="513" customWidth="1"/>
    <col min="13046" max="13046" width="9.28515625" style="513" customWidth="1"/>
    <col min="13047" max="13047" width="4.42578125" style="513" bestFit="1" customWidth="1"/>
    <col min="13048" max="13048" width="40.42578125" style="513" bestFit="1" customWidth="1"/>
    <col min="13049" max="13049" width="10.7109375" style="513" bestFit="1" customWidth="1"/>
    <col min="13050" max="13050" width="6.85546875" style="513" customWidth="1"/>
    <col min="13051" max="13051" width="11.85546875" style="513" bestFit="1" customWidth="1"/>
    <col min="13052" max="13052" width="45.140625" style="513" customWidth="1"/>
    <col min="13053" max="13300" width="9.140625" style="513"/>
    <col min="13301" max="13301" width="6.5703125" style="513" customWidth="1"/>
    <col min="13302" max="13302" width="9.28515625" style="513" customWidth="1"/>
    <col min="13303" max="13303" width="4.42578125" style="513" bestFit="1" customWidth="1"/>
    <col min="13304" max="13304" width="40.42578125" style="513" bestFit="1" customWidth="1"/>
    <col min="13305" max="13305" width="10.7109375" style="513" bestFit="1" customWidth="1"/>
    <col min="13306" max="13306" width="6.85546875" style="513" customWidth="1"/>
    <col min="13307" max="13307" width="11.85546875" style="513" bestFit="1" customWidth="1"/>
    <col min="13308" max="13308" width="45.140625" style="513" customWidth="1"/>
    <col min="13309" max="13556" width="9.140625" style="513"/>
    <col min="13557" max="13557" width="6.5703125" style="513" customWidth="1"/>
    <col min="13558" max="13558" width="9.28515625" style="513" customWidth="1"/>
    <col min="13559" max="13559" width="4.42578125" style="513" bestFit="1" customWidth="1"/>
    <col min="13560" max="13560" width="40.42578125" style="513" bestFit="1" customWidth="1"/>
    <col min="13561" max="13561" width="10.7109375" style="513" bestFit="1" customWidth="1"/>
    <col min="13562" max="13562" width="6.85546875" style="513" customWidth="1"/>
    <col min="13563" max="13563" width="11.85546875" style="513" bestFit="1" customWidth="1"/>
    <col min="13564" max="13564" width="45.140625" style="513" customWidth="1"/>
    <col min="13565" max="13812" width="9.140625" style="513"/>
    <col min="13813" max="13813" width="6.5703125" style="513" customWidth="1"/>
    <col min="13814" max="13814" width="9.28515625" style="513" customWidth="1"/>
    <col min="13815" max="13815" width="4.42578125" style="513" bestFit="1" customWidth="1"/>
    <col min="13816" max="13816" width="40.42578125" style="513" bestFit="1" customWidth="1"/>
    <col min="13817" max="13817" width="10.7109375" style="513" bestFit="1" customWidth="1"/>
    <col min="13818" max="13818" width="6.85546875" style="513" customWidth="1"/>
    <col min="13819" max="13819" width="11.85546875" style="513" bestFit="1" customWidth="1"/>
    <col min="13820" max="13820" width="45.140625" style="513" customWidth="1"/>
    <col min="13821" max="14068" width="9.140625" style="513"/>
    <col min="14069" max="14069" width="6.5703125" style="513" customWidth="1"/>
    <col min="14070" max="14070" width="9.28515625" style="513" customWidth="1"/>
    <col min="14071" max="14071" width="4.42578125" style="513" bestFit="1" customWidth="1"/>
    <col min="14072" max="14072" width="40.42578125" style="513" bestFit="1" customWidth="1"/>
    <col min="14073" max="14073" width="10.7109375" style="513" bestFit="1" customWidth="1"/>
    <col min="14074" max="14074" width="6.85546875" style="513" customWidth="1"/>
    <col min="14075" max="14075" width="11.85546875" style="513" bestFit="1" customWidth="1"/>
    <col min="14076" max="14076" width="45.140625" style="513" customWidth="1"/>
    <col min="14077" max="14324" width="9.140625" style="513"/>
    <col min="14325" max="14325" width="6.5703125" style="513" customWidth="1"/>
    <col min="14326" max="14326" width="9.28515625" style="513" customWidth="1"/>
    <col min="14327" max="14327" width="4.42578125" style="513" bestFit="1" customWidth="1"/>
    <col min="14328" max="14328" width="40.42578125" style="513" bestFit="1" customWidth="1"/>
    <col min="14329" max="14329" width="10.7109375" style="513" bestFit="1" customWidth="1"/>
    <col min="14330" max="14330" width="6.85546875" style="513" customWidth="1"/>
    <col min="14331" max="14331" width="11.85546875" style="513" bestFit="1" customWidth="1"/>
    <col min="14332" max="14332" width="45.140625" style="513" customWidth="1"/>
    <col min="14333" max="14580" width="9.140625" style="513"/>
    <col min="14581" max="14581" width="6.5703125" style="513" customWidth="1"/>
    <col min="14582" max="14582" width="9.28515625" style="513" customWidth="1"/>
    <col min="14583" max="14583" width="4.42578125" style="513" bestFit="1" customWidth="1"/>
    <col min="14584" max="14584" width="40.42578125" style="513" bestFit="1" customWidth="1"/>
    <col min="14585" max="14585" width="10.7109375" style="513" bestFit="1" customWidth="1"/>
    <col min="14586" max="14586" width="6.85546875" style="513" customWidth="1"/>
    <col min="14587" max="14587" width="11.85546875" style="513" bestFit="1" customWidth="1"/>
    <col min="14588" max="14588" width="45.140625" style="513" customWidth="1"/>
    <col min="14589" max="14836" width="9.140625" style="513"/>
    <col min="14837" max="14837" width="6.5703125" style="513" customWidth="1"/>
    <col min="14838" max="14838" width="9.28515625" style="513" customWidth="1"/>
    <col min="14839" max="14839" width="4.42578125" style="513" bestFit="1" customWidth="1"/>
    <col min="14840" max="14840" width="40.42578125" style="513" bestFit="1" customWidth="1"/>
    <col min="14841" max="14841" width="10.7109375" style="513" bestFit="1" customWidth="1"/>
    <col min="14842" max="14842" width="6.85546875" style="513" customWidth="1"/>
    <col min="14843" max="14843" width="11.85546875" style="513" bestFit="1" customWidth="1"/>
    <col min="14844" max="14844" width="45.140625" style="513" customWidth="1"/>
    <col min="14845" max="15092" width="9.140625" style="513"/>
    <col min="15093" max="15093" width="6.5703125" style="513" customWidth="1"/>
    <col min="15094" max="15094" width="9.28515625" style="513" customWidth="1"/>
    <col min="15095" max="15095" width="4.42578125" style="513" bestFit="1" customWidth="1"/>
    <col min="15096" max="15096" width="40.42578125" style="513" bestFit="1" customWidth="1"/>
    <col min="15097" max="15097" width="10.7109375" style="513" bestFit="1" customWidth="1"/>
    <col min="15098" max="15098" width="6.85546875" style="513" customWidth="1"/>
    <col min="15099" max="15099" width="11.85546875" style="513" bestFit="1" customWidth="1"/>
    <col min="15100" max="15100" width="45.140625" style="513" customWidth="1"/>
    <col min="15101" max="15348" width="9.140625" style="513"/>
    <col min="15349" max="15349" width="6.5703125" style="513" customWidth="1"/>
    <col min="15350" max="15350" width="9.28515625" style="513" customWidth="1"/>
    <col min="15351" max="15351" width="4.42578125" style="513" bestFit="1" customWidth="1"/>
    <col min="15352" max="15352" width="40.42578125" style="513" bestFit="1" customWidth="1"/>
    <col min="15353" max="15353" width="10.7109375" style="513" bestFit="1" customWidth="1"/>
    <col min="15354" max="15354" width="6.85546875" style="513" customWidth="1"/>
    <col min="15355" max="15355" width="11.85546875" style="513" bestFit="1" customWidth="1"/>
    <col min="15356" max="15356" width="45.140625" style="513" customWidth="1"/>
    <col min="15357" max="15604" width="9.140625" style="513"/>
    <col min="15605" max="15605" width="6.5703125" style="513" customWidth="1"/>
    <col min="15606" max="15606" width="9.28515625" style="513" customWidth="1"/>
    <col min="15607" max="15607" width="4.42578125" style="513" bestFit="1" customWidth="1"/>
    <col min="15608" max="15608" width="40.42578125" style="513" bestFit="1" customWidth="1"/>
    <col min="15609" max="15609" width="10.7109375" style="513" bestFit="1" customWidth="1"/>
    <col min="15610" max="15610" width="6.85546875" style="513" customWidth="1"/>
    <col min="15611" max="15611" width="11.85546875" style="513" bestFit="1" customWidth="1"/>
    <col min="15612" max="15612" width="45.140625" style="513" customWidth="1"/>
    <col min="15613" max="15860" width="9.140625" style="513"/>
    <col min="15861" max="15861" width="6.5703125" style="513" customWidth="1"/>
    <col min="15862" max="15862" width="9.28515625" style="513" customWidth="1"/>
    <col min="15863" max="15863" width="4.42578125" style="513" bestFit="1" customWidth="1"/>
    <col min="15864" max="15864" width="40.42578125" style="513" bestFit="1" customWidth="1"/>
    <col min="15865" max="15865" width="10.7109375" style="513" bestFit="1" customWidth="1"/>
    <col min="15866" max="15866" width="6.85546875" style="513" customWidth="1"/>
    <col min="15867" max="15867" width="11.85546875" style="513" bestFit="1" customWidth="1"/>
    <col min="15868" max="15868" width="45.140625" style="513" customWidth="1"/>
    <col min="15869" max="16116" width="9.140625" style="513"/>
    <col min="16117" max="16117" width="6.5703125" style="513" customWidth="1"/>
    <col min="16118" max="16118" width="9.28515625" style="513" customWidth="1"/>
    <col min="16119" max="16119" width="4.42578125" style="513" bestFit="1" customWidth="1"/>
    <col min="16120" max="16120" width="40.42578125" style="513" bestFit="1" customWidth="1"/>
    <col min="16121" max="16121" width="10.7109375" style="513" bestFit="1" customWidth="1"/>
    <col min="16122" max="16122" width="6.85546875" style="513" customWidth="1"/>
    <col min="16123" max="16123" width="11.85546875" style="513" bestFit="1" customWidth="1"/>
    <col min="16124" max="16124" width="45.140625" style="513" customWidth="1"/>
    <col min="16125" max="16384" width="9.140625" style="513"/>
  </cols>
  <sheetData>
    <row r="1" spans="1:4">
      <c r="A1" s="662" t="s">
        <v>675</v>
      </c>
      <c r="B1" s="662"/>
      <c r="C1" s="662"/>
      <c r="D1" s="662"/>
    </row>
    <row r="2" spans="1:4">
      <c r="A2" s="521" t="s">
        <v>24</v>
      </c>
      <c r="B2" s="521" t="s">
        <v>78</v>
      </c>
      <c r="C2" s="521" t="s">
        <v>28</v>
      </c>
      <c r="D2" s="521" t="s">
        <v>79</v>
      </c>
    </row>
    <row r="3" spans="1:4">
      <c r="A3" s="522"/>
      <c r="B3" s="522"/>
      <c r="C3" s="522"/>
      <c r="D3" s="524" t="s">
        <v>90</v>
      </c>
    </row>
    <row r="4" spans="1:4">
      <c r="A4" s="522"/>
      <c r="B4" s="522"/>
      <c r="C4" s="522"/>
      <c r="D4" s="524"/>
    </row>
    <row r="5" spans="1:4">
      <c r="A5" s="522">
        <v>1</v>
      </c>
      <c r="B5" s="523">
        <v>1</v>
      </c>
      <c r="C5" s="522" t="s">
        <v>45</v>
      </c>
      <c r="D5" s="522" t="s">
        <v>89</v>
      </c>
    </row>
    <row r="6" spans="1:4">
      <c r="A6" s="522">
        <v>2</v>
      </c>
      <c r="B6" s="523">
        <v>19.7</v>
      </c>
      <c r="C6" s="522" t="s">
        <v>54</v>
      </c>
      <c r="D6" s="522" t="s">
        <v>91</v>
      </c>
    </row>
    <row r="7" spans="1:4">
      <c r="A7" s="522">
        <v>3</v>
      </c>
      <c r="B7" s="523">
        <v>22.5</v>
      </c>
      <c r="C7" s="522" t="s">
        <v>54</v>
      </c>
      <c r="D7" s="522" t="s">
        <v>92</v>
      </c>
    </row>
    <row r="8" spans="1:4">
      <c r="A8" s="522">
        <v>4</v>
      </c>
      <c r="B8" s="523">
        <v>33</v>
      </c>
      <c r="C8" s="522" t="s">
        <v>54</v>
      </c>
      <c r="D8" s="522" t="s">
        <v>83</v>
      </c>
    </row>
    <row r="9" spans="1:4">
      <c r="A9" s="522">
        <v>5</v>
      </c>
      <c r="B9" s="523">
        <v>2</v>
      </c>
      <c r="C9" s="522" t="s">
        <v>62</v>
      </c>
      <c r="D9" s="522" t="s">
        <v>93</v>
      </c>
    </row>
    <row r="10" spans="1:4">
      <c r="A10" s="522">
        <v>6</v>
      </c>
      <c r="B10" s="523">
        <v>2</v>
      </c>
      <c r="C10" s="522" t="s">
        <v>62</v>
      </c>
      <c r="D10" s="522" t="s">
        <v>94</v>
      </c>
    </row>
    <row r="11" spans="1:4">
      <c r="A11" s="522"/>
      <c r="B11" s="522"/>
      <c r="C11" s="522"/>
      <c r="D11" s="522" t="s">
        <v>30</v>
      </c>
    </row>
  </sheetData>
  <mergeCells count="1">
    <mergeCell ref="A1:D1"/>
  </mergeCells>
  <pageMargins left="1.2598425196850394" right="0.43307086614173229" top="0.62992125984251968" bottom="0.74803149606299213" header="0.31496062992125984" footer="0.31496062992125984"/>
  <pageSetup paperSize="9" fitToHeight="0" orientation="landscape" blackAndWhite="1" r:id="rId1"/>
  <headerFooter>
    <oddHeader>&amp;RWSIS to Thenkarai - Sothuparai</oddHeader>
    <oddFooter>&amp;LContractor&amp;C&amp;P&amp;RSd/-Chief Engineer,TWAD,Madurai</oddFooter>
  </headerFooter>
</worksheet>
</file>

<file path=xl/worksheets/sheet6.xml><?xml version="1.0" encoding="utf-8"?>
<worksheet xmlns="http://schemas.openxmlformats.org/spreadsheetml/2006/main" xmlns:r="http://schemas.openxmlformats.org/officeDocument/2006/relationships">
  <sheetPr>
    <tabColor rgb="FFC00000"/>
  </sheetPr>
  <dimension ref="A1:J42"/>
  <sheetViews>
    <sheetView showZeros="0" view="pageBreakPreview" topLeftCell="A7" zoomScale="154" zoomScaleSheetLayoutView="154" workbookViewId="0">
      <selection activeCell="B9" sqref="B9"/>
    </sheetView>
  </sheetViews>
  <sheetFormatPr defaultRowHeight="12.75"/>
  <cols>
    <col min="1" max="1" width="9.140625" style="350"/>
    <col min="2" max="2" width="36.42578125" style="350" customWidth="1"/>
    <col min="3" max="3" width="8.140625" style="350" customWidth="1"/>
    <col min="4" max="4" width="7.140625" style="350" customWidth="1"/>
    <col min="5" max="5" width="14.5703125" style="350" customWidth="1"/>
    <col min="6" max="7" width="9.140625" style="350"/>
    <col min="8" max="8" width="22.7109375" style="350" customWidth="1"/>
    <col min="9" max="9" width="10.7109375" style="350" customWidth="1"/>
    <col min="10" max="256" width="9.140625" style="350"/>
    <col min="257" max="257" width="38.85546875" style="350" customWidth="1"/>
    <col min="258" max="258" width="8.140625" style="350" customWidth="1"/>
    <col min="259" max="259" width="7.140625" style="350" customWidth="1"/>
    <col min="260" max="260" width="14.5703125" style="350" customWidth="1"/>
    <col min="261" max="262" width="9.140625" style="350"/>
    <col min="263" max="263" width="22.7109375" style="350" customWidth="1"/>
    <col min="264" max="264" width="10.7109375" style="350" customWidth="1"/>
    <col min="265" max="512" width="9.140625" style="350"/>
    <col min="513" max="513" width="38.85546875" style="350" customWidth="1"/>
    <col min="514" max="514" width="8.140625" style="350" customWidth="1"/>
    <col min="515" max="515" width="7.140625" style="350" customWidth="1"/>
    <col min="516" max="516" width="14.5703125" style="350" customWidth="1"/>
    <col min="517" max="518" width="9.140625" style="350"/>
    <col min="519" max="519" width="22.7109375" style="350" customWidth="1"/>
    <col min="520" max="520" width="10.7109375" style="350" customWidth="1"/>
    <col min="521" max="768" width="9.140625" style="350"/>
    <col min="769" max="769" width="38.85546875" style="350" customWidth="1"/>
    <col min="770" max="770" width="8.140625" style="350" customWidth="1"/>
    <col min="771" max="771" width="7.140625" style="350" customWidth="1"/>
    <col min="772" max="772" width="14.5703125" style="350" customWidth="1"/>
    <col min="773" max="774" width="9.140625" style="350"/>
    <col min="775" max="775" width="22.7109375" style="350" customWidth="1"/>
    <col min="776" max="776" width="10.7109375" style="350" customWidth="1"/>
    <col min="777" max="1024" width="9.140625" style="350"/>
    <col min="1025" max="1025" width="38.85546875" style="350" customWidth="1"/>
    <col min="1026" max="1026" width="8.140625" style="350" customWidth="1"/>
    <col min="1027" max="1027" width="7.140625" style="350" customWidth="1"/>
    <col min="1028" max="1028" width="14.5703125" style="350" customWidth="1"/>
    <col min="1029" max="1030" width="9.140625" style="350"/>
    <col min="1031" max="1031" width="22.7109375" style="350" customWidth="1"/>
    <col min="1032" max="1032" width="10.7109375" style="350" customWidth="1"/>
    <col min="1033" max="1280" width="9.140625" style="350"/>
    <col min="1281" max="1281" width="38.85546875" style="350" customWidth="1"/>
    <col min="1282" max="1282" width="8.140625" style="350" customWidth="1"/>
    <col min="1283" max="1283" width="7.140625" style="350" customWidth="1"/>
    <col min="1284" max="1284" width="14.5703125" style="350" customWidth="1"/>
    <col min="1285" max="1286" width="9.140625" style="350"/>
    <col min="1287" max="1287" width="22.7109375" style="350" customWidth="1"/>
    <col min="1288" max="1288" width="10.7109375" style="350" customWidth="1"/>
    <col min="1289" max="1536" width="9.140625" style="350"/>
    <col min="1537" max="1537" width="38.85546875" style="350" customWidth="1"/>
    <col min="1538" max="1538" width="8.140625" style="350" customWidth="1"/>
    <col min="1539" max="1539" width="7.140625" style="350" customWidth="1"/>
    <col min="1540" max="1540" width="14.5703125" style="350" customWidth="1"/>
    <col min="1541" max="1542" width="9.140625" style="350"/>
    <col min="1543" max="1543" width="22.7109375" style="350" customWidth="1"/>
    <col min="1544" max="1544" width="10.7109375" style="350" customWidth="1"/>
    <col min="1545" max="1792" width="9.140625" style="350"/>
    <col min="1793" max="1793" width="38.85546875" style="350" customWidth="1"/>
    <col min="1794" max="1794" width="8.140625" style="350" customWidth="1"/>
    <col min="1795" max="1795" width="7.140625" style="350" customWidth="1"/>
    <col min="1796" max="1796" width="14.5703125" style="350" customWidth="1"/>
    <col min="1797" max="1798" width="9.140625" style="350"/>
    <col min="1799" max="1799" width="22.7109375" style="350" customWidth="1"/>
    <col min="1800" max="1800" width="10.7109375" style="350" customWidth="1"/>
    <col min="1801" max="2048" width="9.140625" style="350"/>
    <col min="2049" max="2049" width="38.85546875" style="350" customWidth="1"/>
    <col min="2050" max="2050" width="8.140625" style="350" customWidth="1"/>
    <col min="2051" max="2051" width="7.140625" style="350" customWidth="1"/>
    <col min="2052" max="2052" width="14.5703125" style="350" customWidth="1"/>
    <col min="2053" max="2054" width="9.140625" style="350"/>
    <col min="2055" max="2055" width="22.7109375" style="350" customWidth="1"/>
    <col min="2056" max="2056" width="10.7109375" style="350" customWidth="1"/>
    <col min="2057" max="2304" width="9.140625" style="350"/>
    <col min="2305" max="2305" width="38.85546875" style="350" customWidth="1"/>
    <col min="2306" max="2306" width="8.140625" style="350" customWidth="1"/>
    <col min="2307" max="2307" width="7.140625" style="350" customWidth="1"/>
    <col min="2308" max="2308" width="14.5703125" style="350" customWidth="1"/>
    <col min="2309" max="2310" width="9.140625" style="350"/>
    <col min="2311" max="2311" width="22.7109375" style="350" customWidth="1"/>
    <col min="2312" max="2312" width="10.7109375" style="350" customWidth="1"/>
    <col min="2313" max="2560" width="9.140625" style="350"/>
    <col min="2561" max="2561" width="38.85546875" style="350" customWidth="1"/>
    <col min="2562" max="2562" width="8.140625" style="350" customWidth="1"/>
    <col min="2563" max="2563" width="7.140625" style="350" customWidth="1"/>
    <col min="2564" max="2564" width="14.5703125" style="350" customWidth="1"/>
    <col min="2565" max="2566" width="9.140625" style="350"/>
    <col min="2567" max="2567" width="22.7109375" style="350" customWidth="1"/>
    <col min="2568" max="2568" width="10.7109375" style="350" customWidth="1"/>
    <col min="2569" max="2816" width="9.140625" style="350"/>
    <col min="2817" max="2817" width="38.85546875" style="350" customWidth="1"/>
    <col min="2818" max="2818" width="8.140625" style="350" customWidth="1"/>
    <col min="2819" max="2819" width="7.140625" style="350" customWidth="1"/>
    <col min="2820" max="2820" width="14.5703125" style="350" customWidth="1"/>
    <col min="2821" max="2822" width="9.140625" style="350"/>
    <col min="2823" max="2823" width="22.7109375" style="350" customWidth="1"/>
    <col min="2824" max="2824" width="10.7109375" style="350" customWidth="1"/>
    <col min="2825" max="3072" width="9.140625" style="350"/>
    <col min="3073" max="3073" width="38.85546875" style="350" customWidth="1"/>
    <col min="3074" max="3074" width="8.140625" style="350" customWidth="1"/>
    <col min="3075" max="3075" width="7.140625" style="350" customWidth="1"/>
    <col min="3076" max="3076" width="14.5703125" style="350" customWidth="1"/>
    <col min="3077" max="3078" width="9.140625" style="350"/>
    <col min="3079" max="3079" width="22.7109375" style="350" customWidth="1"/>
    <col min="3080" max="3080" width="10.7109375" style="350" customWidth="1"/>
    <col min="3081" max="3328" width="9.140625" style="350"/>
    <col min="3329" max="3329" width="38.85546875" style="350" customWidth="1"/>
    <col min="3330" max="3330" width="8.140625" style="350" customWidth="1"/>
    <col min="3331" max="3331" width="7.140625" style="350" customWidth="1"/>
    <col min="3332" max="3332" width="14.5703125" style="350" customWidth="1"/>
    <col min="3333" max="3334" width="9.140625" style="350"/>
    <col min="3335" max="3335" width="22.7109375" style="350" customWidth="1"/>
    <col min="3336" max="3336" width="10.7109375" style="350" customWidth="1"/>
    <col min="3337" max="3584" width="9.140625" style="350"/>
    <col min="3585" max="3585" width="38.85546875" style="350" customWidth="1"/>
    <col min="3586" max="3586" width="8.140625" style="350" customWidth="1"/>
    <col min="3587" max="3587" width="7.140625" style="350" customWidth="1"/>
    <col min="3588" max="3588" width="14.5703125" style="350" customWidth="1"/>
    <col min="3589" max="3590" width="9.140625" style="350"/>
    <col min="3591" max="3591" width="22.7109375" style="350" customWidth="1"/>
    <col min="3592" max="3592" width="10.7109375" style="350" customWidth="1"/>
    <col min="3593" max="3840" width="9.140625" style="350"/>
    <col min="3841" max="3841" width="38.85546875" style="350" customWidth="1"/>
    <col min="3842" max="3842" width="8.140625" style="350" customWidth="1"/>
    <col min="3843" max="3843" width="7.140625" style="350" customWidth="1"/>
    <col min="3844" max="3844" width="14.5703125" style="350" customWidth="1"/>
    <col min="3845" max="3846" width="9.140625" style="350"/>
    <col min="3847" max="3847" width="22.7109375" style="350" customWidth="1"/>
    <col min="3848" max="3848" width="10.7109375" style="350" customWidth="1"/>
    <col min="3849" max="4096" width="9.140625" style="350"/>
    <col min="4097" max="4097" width="38.85546875" style="350" customWidth="1"/>
    <col min="4098" max="4098" width="8.140625" style="350" customWidth="1"/>
    <col min="4099" max="4099" width="7.140625" style="350" customWidth="1"/>
    <col min="4100" max="4100" width="14.5703125" style="350" customWidth="1"/>
    <col min="4101" max="4102" width="9.140625" style="350"/>
    <col min="4103" max="4103" width="22.7109375" style="350" customWidth="1"/>
    <col min="4104" max="4104" width="10.7109375" style="350" customWidth="1"/>
    <col min="4105" max="4352" width="9.140625" style="350"/>
    <col min="4353" max="4353" width="38.85546875" style="350" customWidth="1"/>
    <col min="4354" max="4354" width="8.140625" style="350" customWidth="1"/>
    <col min="4355" max="4355" width="7.140625" style="350" customWidth="1"/>
    <col min="4356" max="4356" width="14.5703125" style="350" customWidth="1"/>
    <col min="4357" max="4358" width="9.140625" style="350"/>
    <col min="4359" max="4359" width="22.7109375" style="350" customWidth="1"/>
    <col min="4360" max="4360" width="10.7109375" style="350" customWidth="1"/>
    <col min="4361" max="4608" width="9.140625" style="350"/>
    <col min="4609" max="4609" width="38.85546875" style="350" customWidth="1"/>
    <col min="4610" max="4610" width="8.140625" style="350" customWidth="1"/>
    <col min="4611" max="4611" width="7.140625" style="350" customWidth="1"/>
    <col min="4612" max="4612" width="14.5703125" style="350" customWidth="1"/>
    <col min="4613" max="4614" width="9.140625" style="350"/>
    <col min="4615" max="4615" width="22.7109375" style="350" customWidth="1"/>
    <col min="4616" max="4616" width="10.7109375" style="350" customWidth="1"/>
    <col min="4617" max="4864" width="9.140625" style="350"/>
    <col min="4865" max="4865" width="38.85546875" style="350" customWidth="1"/>
    <col min="4866" max="4866" width="8.140625" style="350" customWidth="1"/>
    <col min="4867" max="4867" width="7.140625" style="350" customWidth="1"/>
    <col min="4868" max="4868" width="14.5703125" style="350" customWidth="1"/>
    <col min="4869" max="4870" width="9.140625" style="350"/>
    <col min="4871" max="4871" width="22.7109375" style="350" customWidth="1"/>
    <col min="4872" max="4872" width="10.7109375" style="350" customWidth="1"/>
    <col min="4873" max="5120" width="9.140625" style="350"/>
    <col min="5121" max="5121" width="38.85546875" style="350" customWidth="1"/>
    <col min="5122" max="5122" width="8.140625" style="350" customWidth="1"/>
    <col min="5123" max="5123" width="7.140625" style="350" customWidth="1"/>
    <col min="5124" max="5124" width="14.5703125" style="350" customWidth="1"/>
    <col min="5125" max="5126" width="9.140625" style="350"/>
    <col min="5127" max="5127" width="22.7109375" style="350" customWidth="1"/>
    <col min="5128" max="5128" width="10.7109375" style="350" customWidth="1"/>
    <col min="5129" max="5376" width="9.140625" style="350"/>
    <col min="5377" max="5377" width="38.85546875" style="350" customWidth="1"/>
    <col min="5378" max="5378" width="8.140625" style="350" customWidth="1"/>
    <col min="5379" max="5379" width="7.140625" style="350" customWidth="1"/>
    <col min="5380" max="5380" width="14.5703125" style="350" customWidth="1"/>
    <col min="5381" max="5382" width="9.140625" style="350"/>
    <col min="5383" max="5383" width="22.7109375" style="350" customWidth="1"/>
    <col min="5384" max="5384" width="10.7109375" style="350" customWidth="1"/>
    <col min="5385" max="5632" width="9.140625" style="350"/>
    <col min="5633" max="5633" width="38.85546875" style="350" customWidth="1"/>
    <col min="5634" max="5634" width="8.140625" style="350" customWidth="1"/>
    <col min="5635" max="5635" width="7.140625" style="350" customWidth="1"/>
    <col min="5636" max="5636" width="14.5703125" style="350" customWidth="1"/>
    <col min="5637" max="5638" width="9.140625" style="350"/>
    <col min="5639" max="5639" width="22.7109375" style="350" customWidth="1"/>
    <col min="5640" max="5640" width="10.7109375" style="350" customWidth="1"/>
    <col min="5641" max="5888" width="9.140625" style="350"/>
    <col min="5889" max="5889" width="38.85546875" style="350" customWidth="1"/>
    <col min="5890" max="5890" width="8.140625" style="350" customWidth="1"/>
    <col min="5891" max="5891" width="7.140625" style="350" customWidth="1"/>
    <col min="5892" max="5892" width="14.5703125" style="350" customWidth="1"/>
    <col min="5893" max="5894" width="9.140625" style="350"/>
    <col min="5895" max="5895" width="22.7109375" style="350" customWidth="1"/>
    <col min="5896" max="5896" width="10.7109375" style="350" customWidth="1"/>
    <col min="5897" max="6144" width="9.140625" style="350"/>
    <col min="6145" max="6145" width="38.85546875" style="350" customWidth="1"/>
    <col min="6146" max="6146" width="8.140625" style="350" customWidth="1"/>
    <col min="6147" max="6147" width="7.140625" style="350" customWidth="1"/>
    <col min="6148" max="6148" width="14.5703125" style="350" customWidth="1"/>
    <col min="6149" max="6150" width="9.140625" style="350"/>
    <col min="6151" max="6151" width="22.7109375" style="350" customWidth="1"/>
    <col min="6152" max="6152" width="10.7109375" style="350" customWidth="1"/>
    <col min="6153" max="6400" width="9.140625" style="350"/>
    <col min="6401" max="6401" width="38.85546875" style="350" customWidth="1"/>
    <col min="6402" max="6402" width="8.140625" style="350" customWidth="1"/>
    <col min="6403" max="6403" width="7.140625" style="350" customWidth="1"/>
    <col min="6404" max="6404" width="14.5703125" style="350" customWidth="1"/>
    <col min="6405" max="6406" width="9.140625" style="350"/>
    <col min="6407" max="6407" width="22.7109375" style="350" customWidth="1"/>
    <col min="6408" max="6408" width="10.7109375" style="350" customWidth="1"/>
    <col min="6409" max="6656" width="9.140625" style="350"/>
    <col min="6657" max="6657" width="38.85546875" style="350" customWidth="1"/>
    <col min="6658" max="6658" width="8.140625" style="350" customWidth="1"/>
    <col min="6659" max="6659" width="7.140625" style="350" customWidth="1"/>
    <col min="6660" max="6660" width="14.5703125" style="350" customWidth="1"/>
    <col min="6661" max="6662" width="9.140625" style="350"/>
    <col min="6663" max="6663" width="22.7109375" style="350" customWidth="1"/>
    <col min="6664" max="6664" width="10.7109375" style="350" customWidth="1"/>
    <col min="6665" max="6912" width="9.140625" style="350"/>
    <col min="6913" max="6913" width="38.85546875" style="350" customWidth="1"/>
    <col min="6914" max="6914" width="8.140625" style="350" customWidth="1"/>
    <col min="6915" max="6915" width="7.140625" style="350" customWidth="1"/>
    <col min="6916" max="6916" width="14.5703125" style="350" customWidth="1"/>
    <col min="6917" max="6918" width="9.140625" style="350"/>
    <col min="6919" max="6919" width="22.7109375" style="350" customWidth="1"/>
    <col min="6920" max="6920" width="10.7109375" style="350" customWidth="1"/>
    <col min="6921" max="7168" width="9.140625" style="350"/>
    <col min="7169" max="7169" width="38.85546875" style="350" customWidth="1"/>
    <col min="7170" max="7170" width="8.140625" style="350" customWidth="1"/>
    <col min="7171" max="7171" width="7.140625" style="350" customWidth="1"/>
    <col min="7172" max="7172" width="14.5703125" style="350" customWidth="1"/>
    <col min="7173" max="7174" width="9.140625" style="350"/>
    <col min="7175" max="7175" width="22.7109375" style="350" customWidth="1"/>
    <col min="7176" max="7176" width="10.7109375" style="350" customWidth="1"/>
    <col min="7177" max="7424" width="9.140625" style="350"/>
    <col min="7425" max="7425" width="38.85546875" style="350" customWidth="1"/>
    <col min="7426" max="7426" width="8.140625" style="350" customWidth="1"/>
    <col min="7427" max="7427" width="7.140625" style="350" customWidth="1"/>
    <col min="7428" max="7428" width="14.5703125" style="350" customWidth="1"/>
    <col min="7429" max="7430" width="9.140625" style="350"/>
    <col min="7431" max="7431" width="22.7109375" style="350" customWidth="1"/>
    <col min="7432" max="7432" width="10.7109375" style="350" customWidth="1"/>
    <col min="7433" max="7680" width="9.140625" style="350"/>
    <col min="7681" max="7681" width="38.85546875" style="350" customWidth="1"/>
    <col min="7682" max="7682" width="8.140625" style="350" customWidth="1"/>
    <col min="7683" max="7683" width="7.140625" style="350" customWidth="1"/>
    <col min="7684" max="7684" width="14.5703125" style="350" customWidth="1"/>
    <col min="7685" max="7686" width="9.140625" style="350"/>
    <col min="7687" max="7687" width="22.7109375" style="350" customWidth="1"/>
    <col min="7688" max="7688" width="10.7109375" style="350" customWidth="1"/>
    <col min="7689" max="7936" width="9.140625" style="350"/>
    <col min="7937" max="7937" width="38.85546875" style="350" customWidth="1"/>
    <col min="7938" max="7938" width="8.140625" style="350" customWidth="1"/>
    <col min="7939" max="7939" width="7.140625" style="350" customWidth="1"/>
    <col min="7940" max="7940" width="14.5703125" style="350" customWidth="1"/>
    <col min="7941" max="7942" width="9.140625" style="350"/>
    <col min="7943" max="7943" width="22.7109375" style="350" customWidth="1"/>
    <col min="7944" max="7944" width="10.7109375" style="350" customWidth="1"/>
    <col min="7945" max="8192" width="9.140625" style="350"/>
    <col min="8193" max="8193" width="38.85546875" style="350" customWidth="1"/>
    <col min="8194" max="8194" width="8.140625" style="350" customWidth="1"/>
    <col min="8195" max="8195" width="7.140625" style="350" customWidth="1"/>
    <col min="8196" max="8196" width="14.5703125" style="350" customWidth="1"/>
    <col min="8197" max="8198" width="9.140625" style="350"/>
    <col min="8199" max="8199" width="22.7109375" style="350" customWidth="1"/>
    <col min="8200" max="8200" width="10.7109375" style="350" customWidth="1"/>
    <col min="8201" max="8448" width="9.140625" style="350"/>
    <col min="8449" max="8449" width="38.85546875" style="350" customWidth="1"/>
    <col min="8450" max="8450" width="8.140625" style="350" customWidth="1"/>
    <col min="8451" max="8451" width="7.140625" style="350" customWidth="1"/>
    <col min="8452" max="8452" width="14.5703125" style="350" customWidth="1"/>
    <col min="8453" max="8454" width="9.140625" style="350"/>
    <col min="8455" max="8455" width="22.7109375" style="350" customWidth="1"/>
    <col min="8456" max="8456" width="10.7109375" style="350" customWidth="1"/>
    <col min="8457" max="8704" width="9.140625" style="350"/>
    <col min="8705" max="8705" width="38.85546875" style="350" customWidth="1"/>
    <col min="8706" max="8706" width="8.140625" style="350" customWidth="1"/>
    <col min="8707" max="8707" width="7.140625" style="350" customWidth="1"/>
    <col min="8708" max="8708" width="14.5703125" style="350" customWidth="1"/>
    <col min="8709" max="8710" width="9.140625" style="350"/>
    <col min="8711" max="8711" width="22.7109375" style="350" customWidth="1"/>
    <col min="8712" max="8712" width="10.7109375" style="350" customWidth="1"/>
    <col min="8713" max="8960" width="9.140625" style="350"/>
    <col min="8961" max="8961" width="38.85546875" style="350" customWidth="1"/>
    <col min="8962" max="8962" width="8.140625" style="350" customWidth="1"/>
    <col min="8963" max="8963" width="7.140625" style="350" customWidth="1"/>
    <col min="8964" max="8964" width="14.5703125" style="350" customWidth="1"/>
    <col min="8965" max="8966" width="9.140625" style="350"/>
    <col min="8967" max="8967" width="22.7109375" style="350" customWidth="1"/>
    <col min="8968" max="8968" width="10.7109375" style="350" customWidth="1"/>
    <col min="8969" max="9216" width="9.140625" style="350"/>
    <col min="9217" max="9217" width="38.85546875" style="350" customWidth="1"/>
    <col min="9218" max="9218" width="8.140625" style="350" customWidth="1"/>
    <col min="9219" max="9219" width="7.140625" style="350" customWidth="1"/>
    <col min="9220" max="9220" width="14.5703125" style="350" customWidth="1"/>
    <col min="9221" max="9222" width="9.140625" style="350"/>
    <col min="9223" max="9223" width="22.7109375" style="350" customWidth="1"/>
    <col min="9224" max="9224" width="10.7109375" style="350" customWidth="1"/>
    <col min="9225" max="9472" width="9.140625" style="350"/>
    <col min="9473" max="9473" width="38.85546875" style="350" customWidth="1"/>
    <col min="9474" max="9474" width="8.140625" style="350" customWidth="1"/>
    <col min="9475" max="9475" width="7.140625" style="350" customWidth="1"/>
    <col min="9476" max="9476" width="14.5703125" style="350" customWidth="1"/>
    <col min="9477" max="9478" width="9.140625" style="350"/>
    <col min="9479" max="9479" width="22.7109375" style="350" customWidth="1"/>
    <col min="9480" max="9480" width="10.7109375" style="350" customWidth="1"/>
    <col min="9481" max="9728" width="9.140625" style="350"/>
    <col min="9729" max="9729" width="38.85546875" style="350" customWidth="1"/>
    <col min="9730" max="9730" width="8.140625" style="350" customWidth="1"/>
    <col min="9731" max="9731" width="7.140625" style="350" customWidth="1"/>
    <col min="9732" max="9732" width="14.5703125" style="350" customWidth="1"/>
    <col min="9733" max="9734" width="9.140625" style="350"/>
    <col min="9735" max="9735" width="22.7109375" style="350" customWidth="1"/>
    <col min="9736" max="9736" width="10.7109375" style="350" customWidth="1"/>
    <col min="9737" max="9984" width="9.140625" style="350"/>
    <col min="9985" max="9985" width="38.85546875" style="350" customWidth="1"/>
    <col min="9986" max="9986" width="8.140625" style="350" customWidth="1"/>
    <col min="9987" max="9987" width="7.140625" style="350" customWidth="1"/>
    <col min="9988" max="9988" width="14.5703125" style="350" customWidth="1"/>
    <col min="9989" max="9990" width="9.140625" style="350"/>
    <col min="9991" max="9991" width="22.7109375" style="350" customWidth="1"/>
    <col min="9992" max="9992" width="10.7109375" style="350" customWidth="1"/>
    <col min="9993" max="10240" width="9.140625" style="350"/>
    <col min="10241" max="10241" width="38.85546875" style="350" customWidth="1"/>
    <col min="10242" max="10242" width="8.140625" style="350" customWidth="1"/>
    <col min="10243" max="10243" width="7.140625" style="350" customWidth="1"/>
    <col min="10244" max="10244" width="14.5703125" style="350" customWidth="1"/>
    <col min="10245" max="10246" width="9.140625" style="350"/>
    <col min="10247" max="10247" width="22.7109375" style="350" customWidth="1"/>
    <col min="10248" max="10248" width="10.7109375" style="350" customWidth="1"/>
    <col min="10249" max="10496" width="9.140625" style="350"/>
    <col min="10497" max="10497" width="38.85546875" style="350" customWidth="1"/>
    <col min="10498" max="10498" width="8.140625" style="350" customWidth="1"/>
    <col min="10499" max="10499" width="7.140625" style="350" customWidth="1"/>
    <col min="10500" max="10500" width="14.5703125" style="350" customWidth="1"/>
    <col min="10501" max="10502" width="9.140625" style="350"/>
    <col min="10503" max="10503" width="22.7109375" style="350" customWidth="1"/>
    <col min="10504" max="10504" width="10.7109375" style="350" customWidth="1"/>
    <col min="10505" max="10752" width="9.140625" style="350"/>
    <col min="10753" max="10753" width="38.85546875" style="350" customWidth="1"/>
    <col min="10754" max="10754" width="8.140625" style="350" customWidth="1"/>
    <col min="10755" max="10755" width="7.140625" style="350" customWidth="1"/>
    <col min="10756" max="10756" width="14.5703125" style="350" customWidth="1"/>
    <col min="10757" max="10758" width="9.140625" style="350"/>
    <col min="10759" max="10759" width="22.7109375" style="350" customWidth="1"/>
    <col min="10760" max="10760" width="10.7109375" style="350" customWidth="1"/>
    <col min="10761" max="11008" width="9.140625" style="350"/>
    <col min="11009" max="11009" width="38.85546875" style="350" customWidth="1"/>
    <col min="11010" max="11010" width="8.140625" style="350" customWidth="1"/>
    <col min="11011" max="11011" width="7.140625" style="350" customWidth="1"/>
    <col min="11012" max="11012" width="14.5703125" style="350" customWidth="1"/>
    <col min="11013" max="11014" width="9.140625" style="350"/>
    <col min="11015" max="11015" width="22.7109375" style="350" customWidth="1"/>
    <col min="11016" max="11016" width="10.7109375" style="350" customWidth="1"/>
    <col min="11017" max="11264" width="9.140625" style="350"/>
    <col min="11265" max="11265" width="38.85546875" style="350" customWidth="1"/>
    <col min="11266" max="11266" width="8.140625" style="350" customWidth="1"/>
    <col min="11267" max="11267" width="7.140625" style="350" customWidth="1"/>
    <col min="11268" max="11268" width="14.5703125" style="350" customWidth="1"/>
    <col min="11269" max="11270" width="9.140625" style="350"/>
    <col min="11271" max="11271" width="22.7109375" style="350" customWidth="1"/>
    <col min="11272" max="11272" width="10.7109375" style="350" customWidth="1"/>
    <col min="11273" max="11520" width="9.140625" style="350"/>
    <col min="11521" max="11521" width="38.85546875" style="350" customWidth="1"/>
    <col min="11522" max="11522" width="8.140625" style="350" customWidth="1"/>
    <col min="11523" max="11523" width="7.140625" style="350" customWidth="1"/>
    <col min="11524" max="11524" width="14.5703125" style="350" customWidth="1"/>
    <col min="11525" max="11526" width="9.140625" style="350"/>
    <col min="11527" max="11527" width="22.7109375" style="350" customWidth="1"/>
    <col min="11528" max="11528" width="10.7109375" style="350" customWidth="1"/>
    <col min="11529" max="11776" width="9.140625" style="350"/>
    <col min="11777" max="11777" width="38.85546875" style="350" customWidth="1"/>
    <col min="11778" max="11778" width="8.140625" style="350" customWidth="1"/>
    <col min="11779" max="11779" width="7.140625" style="350" customWidth="1"/>
    <col min="11780" max="11780" width="14.5703125" style="350" customWidth="1"/>
    <col min="11781" max="11782" width="9.140625" style="350"/>
    <col min="11783" max="11783" width="22.7109375" style="350" customWidth="1"/>
    <col min="11784" max="11784" width="10.7109375" style="350" customWidth="1"/>
    <col min="11785" max="12032" width="9.140625" style="350"/>
    <col min="12033" max="12033" width="38.85546875" style="350" customWidth="1"/>
    <col min="12034" max="12034" width="8.140625" style="350" customWidth="1"/>
    <col min="12035" max="12035" width="7.140625" style="350" customWidth="1"/>
    <col min="12036" max="12036" width="14.5703125" style="350" customWidth="1"/>
    <col min="12037" max="12038" width="9.140625" style="350"/>
    <col min="12039" max="12039" width="22.7109375" style="350" customWidth="1"/>
    <col min="12040" max="12040" width="10.7109375" style="350" customWidth="1"/>
    <col min="12041" max="12288" width="9.140625" style="350"/>
    <col min="12289" max="12289" width="38.85546875" style="350" customWidth="1"/>
    <col min="12290" max="12290" width="8.140625" style="350" customWidth="1"/>
    <col min="12291" max="12291" width="7.140625" style="350" customWidth="1"/>
    <col min="12292" max="12292" width="14.5703125" style="350" customWidth="1"/>
    <col min="12293" max="12294" width="9.140625" style="350"/>
    <col min="12295" max="12295" width="22.7109375" style="350" customWidth="1"/>
    <col min="12296" max="12296" width="10.7109375" style="350" customWidth="1"/>
    <col min="12297" max="12544" width="9.140625" style="350"/>
    <col min="12545" max="12545" width="38.85546875" style="350" customWidth="1"/>
    <col min="12546" max="12546" width="8.140625" style="350" customWidth="1"/>
    <col min="12547" max="12547" width="7.140625" style="350" customWidth="1"/>
    <col min="12548" max="12548" width="14.5703125" style="350" customWidth="1"/>
    <col min="12549" max="12550" width="9.140625" style="350"/>
    <col min="12551" max="12551" width="22.7109375" style="350" customWidth="1"/>
    <col min="12552" max="12552" width="10.7109375" style="350" customWidth="1"/>
    <col min="12553" max="12800" width="9.140625" style="350"/>
    <col min="12801" max="12801" width="38.85546875" style="350" customWidth="1"/>
    <col min="12802" max="12802" width="8.140625" style="350" customWidth="1"/>
    <col min="12803" max="12803" width="7.140625" style="350" customWidth="1"/>
    <col min="12804" max="12804" width="14.5703125" style="350" customWidth="1"/>
    <col min="12805" max="12806" width="9.140625" style="350"/>
    <col min="12807" max="12807" width="22.7109375" style="350" customWidth="1"/>
    <col min="12808" max="12808" width="10.7109375" style="350" customWidth="1"/>
    <col min="12809" max="13056" width="9.140625" style="350"/>
    <col min="13057" max="13057" width="38.85546875" style="350" customWidth="1"/>
    <col min="13058" max="13058" width="8.140625" style="350" customWidth="1"/>
    <col min="13059" max="13059" width="7.140625" style="350" customWidth="1"/>
    <col min="13060" max="13060" width="14.5703125" style="350" customWidth="1"/>
    <col min="13061" max="13062" width="9.140625" style="350"/>
    <col min="13063" max="13063" width="22.7109375" style="350" customWidth="1"/>
    <col min="13064" max="13064" width="10.7109375" style="350" customWidth="1"/>
    <col min="13065" max="13312" width="9.140625" style="350"/>
    <col min="13313" max="13313" width="38.85546875" style="350" customWidth="1"/>
    <col min="13314" max="13314" width="8.140625" style="350" customWidth="1"/>
    <col min="13315" max="13315" width="7.140625" style="350" customWidth="1"/>
    <col min="13316" max="13316" width="14.5703125" style="350" customWidth="1"/>
    <col min="13317" max="13318" width="9.140625" style="350"/>
    <col min="13319" max="13319" width="22.7109375" style="350" customWidth="1"/>
    <col min="13320" max="13320" width="10.7109375" style="350" customWidth="1"/>
    <col min="13321" max="13568" width="9.140625" style="350"/>
    <col min="13569" max="13569" width="38.85546875" style="350" customWidth="1"/>
    <col min="13570" max="13570" width="8.140625" style="350" customWidth="1"/>
    <col min="13571" max="13571" width="7.140625" style="350" customWidth="1"/>
    <col min="13572" max="13572" width="14.5703125" style="350" customWidth="1"/>
    <col min="13573" max="13574" width="9.140625" style="350"/>
    <col min="13575" max="13575" width="22.7109375" style="350" customWidth="1"/>
    <col min="13576" max="13576" width="10.7109375" style="350" customWidth="1"/>
    <col min="13577" max="13824" width="9.140625" style="350"/>
    <col min="13825" max="13825" width="38.85546875" style="350" customWidth="1"/>
    <col min="13826" max="13826" width="8.140625" style="350" customWidth="1"/>
    <col min="13827" max="13827" width="7.140625" style="350" customWidth="1"/>
    <col min="13828" max="13828" width="14.5703125" style="350" customWidth="1"/>
    <col min="13829" max="13830" width="9.140625" style="350"/>
    <col min="13831" max="13831" width="22.7109375" style="350" customWidth="1"/>
    <col min="13832" max="13832" width="10.7109375" style="350" customWidth="1"/>
    <col min="13833" max="14080" width="9.140625" style="350"/>
    <col min="14081" max="14081" width="38.85546875" style="350" customWidth="1"/>
    <col min="14082" max="14082" width="8.140625" style="350" customWidth="1"/>
    <col min="14083" max="14083" width="7.140625" style="350" customWidth="1"/>
    <col min="14084" max="14084" width="14.5703125" style="350" customWidth="1"/>
    <col min="14085" max="14086" width="9.140625" style="350"/>
    <col min="14087" max="14087" width="22.7109375" style="350" customWidth="1"/>
    <col min="14088" max="14088" width="10.7109375" style="350" customWidth="1"/>
    <col min="14089" max="14336" width="9.140625" style="350"/>
    <col min="14337" max="14337" width="38.85546875" style="350" customWidth="1"/>
    <col min="14338" max="14338" width="8.140625" style="350" customWidth="1"/>
    <col min="14339" max="14339" width="7.140625" style="350" customWidth="1"/>
    <col min="14340" max="14340" width="14.5703125" style="350" customWidth="1"/>
    <col min="14341" max="14342" width="9.140625" style="350"/>
    <col min="14343" max="14343" width="22.7109375" style="350" customWidth="1"/>
    <col min="14344" max="14344" width="10.7109375" style="350" customWidth="1"/>
    <col min="14345" max="14592" width="9.140625" style="350"/>
    <col min="14593" max="14593" width="38.85546875" style="350" customWidth="1"/>
    <col min="14594" max="14594" width="8.140625" style="350" customWidth="1"/>
    <col min="14595" max="14595" width="7.140625" style="350" customWidth="1"/>
    <col min="14596" max="14596" width="14.5703125" style="350" customWidth="1"/>
    <col min="14597" max="14598" width="9.140625" style="350"/>
    <col min="14599" max="14599" width="22.7109375" style="350" customWidth="1"/>
    <col min="14600" max="14600" width="10.7109375" style="350" customWidth="1"/>
    <col min="14601" max="14848" width="9.140625" style="350"/>
    <col min="14849" max="14849" width="38.85546875" style="350" customWidth="1"/>
    <col min="14850" max="14850" width="8.140625" style="350" customWidth="1"/>
    <col min="14851" max="14851" width="7.140625" style="350" customWidth="1"/>
    <col min="14852" max="14852" width="14.5703125" style="350" customWidth="1"/>
    <col min="14853" max="14854" width="9.140625" style="350"/>
    <col min="14855" max="14855" width="22.7109375" style="350" customWidth="1"/>
    <col min="14856" max="14856" width="10.7109375" style="350" customWidth="1"/>
    <col min="14857" max="15104" width="9.140625" style="350"/>
    <col min="15105" max="15105" width="38.85546875" style="350" customWidth="1"/>
    <col min="15106" max="15106" width="8.140625" style="350" customWidth="1"/>
    <col min="15107" max="15107" width="7.140625" style="350" customWidth="1"/>
    <col min="15108" max="15108" width="14.5703125" style="350" customWidth="1"/>
    <col min="15109" max="15110" width="9.140625" style="350"/>
    <col min="15111" max="15111" width="22.7109375" style="350" customWidth="1"/>
    <col min="15112" max="15112" width="10.7109375" style="350" customWidth="1"/>
    <col min="15113" max="15360" width="9.140625" style="350"/>
    <col min="15361" max="15361" width="38.85546875" style="350" customWidth="1"/>
    <col min="15362" max="15362" width="8.140625" style="350" customWidth="1"/>
    <col min="15363" max="15363" width="7.140625" style="350" customWidth="1"/>
    <col min="15364" max="15364" width="14.5703125" style="350" customWidth="1"/>
    <col min="15365" max="15366" width="9.140625" style="350"/>
    <col min="15367" max="15367" width="22.7109375" style="350" customWidth="1"/>
    <col min="15368" max="15368" width="10.7109375" style="350" customWidth="1"/>
    <col min="15369" max="15616" width="9.140625" style="350"/>
    <col min="15617" max="15617" width="38.85546875" style="350" customWidth="1"/>
    <col min="15618" max="15618" width="8.140625" style="350" customWidth="1"/>
    <col min="15619" max="15619" width="7.140625" style="350" customWidth="1"/>
    <col min="15620" max="15620" width="14.5703125" style="350" customWidth="1"/>
    <col min="15621" max="15622" width="9.140625" style="350"/>
    <col min="15623" max="15623" width="22.7109375" style="350" customWidth="1"/>
    <col min="15624" max="15624" width="10.7109375" style="350" customWidth="1"/>
    <col min="15625" max="15872" width="9.140625" style="350"/>
    <col min="15873" max="15873" width="38.85546875" style="350" customWidth="1"/>
    <col min="15874" max="15874" width="8.140625" style="350" customWidth="1"/>
    <col min="15875" max="15875" width="7.140625" style="350" customWidth="1"/>
    <col min="15876" max="15876" width="14.5703125" style="350" customWidth="1"/>
    <col min="15877" max="15878" width="9.140625" style="350"/>
    <col min="15879" max="15879" width="22.7109375" style="350" customWidth="1"/>
    <col min="15880" max="15880" width="10.7109375" style="350" customWidth="1"/>
    <col min="15881" max="16128" width="9.140625" style="350"/>
    <col min="16129" max="16129" width="38.85546875" style="350" customWidth="1"/>
    <col min="16130" max="16130" width="8.140625" style="350" customWidth="1"/>
    <col min="16131" max="16131" width="7.140625" style="350" customWidth="1"/>
    <col min="16132" max="16132" width="14.5703125" style="350" customWidth="1"/>
    <col min="16133" max="16134" width="9.140625" style="350"/>
    <col min="16135" max="16135" width="22.7109375" style="350" customWidth="1"/>
    <col min="16136" max="16136" width="10.7109375" style="350" customWidth="1"/>
    <col min="16137" max="16384" width="9.140625" style="350"/>
  </cols>
  <sheetData>
    <row r="1" spans="1:9" ht="27.75" customHeight="1">
      <c r="A1" s="663" t="s">
        <v>386</v>
      </c>
      <c r="B1" s="663"/>
      <c r="C1" s="663"/>
      <c r="D1" s="663"/>
      <c r="E1" s="663"/>
      <c r="F1" s="663"/>
      <c r="G1" s="663"/>
      <c r="H1" s="663"/>
      <c r="I1" s="663"/>
    </row>
    <row r="2" spans="1:9" ht="54" customHeight="1">
      <c r="A2" s="664" t="s">
        <v>392</v>
      </c>
      <c r="B2" s="665"/>
      <c r="C2" s="665"/>
      <c r="D2" s="665"/>
      <c r="E2" s="665"/>
      <c r="F2" s="665"/>
      <c r="G2" s="665"/>
      <c r="H2" s="665"/>
      <c r="I2" s="666"/>
    </row>
    <row r="3" spans="1:9" ht="37.5" customHeight="1">
      <c r="A3" s="667" t="s">
        <v>422</v>
      </c>
      <c r="B3" s="668"/>
      <c r="C3" s="668"/>
      <c r="D3" s="668"/>
      <c r="E3" s="668"/>
      <c r="F3" s="668"/>
      <c r="G3" s="668"/>
      <c r="H3" s="668"/>
      <c r="I3" s="669"/>
    </row>
    <row r="4" spans="1:9" ht="27.75" customHeight="1">
      <c r="A4" s="670" t="s">
        <v>24</v>
      </c>
      <c r="B4" s="671" t="s">
        <v>25</v>
      </c>
      <c r="C4" s="671" t="s">
        <v>26</v>
      </c>
      <c r="D4" s="671"/>
      <c r="E4" s="672" t="s">
        <v>27</v>
      </c>
      <c r="F4" s="671" t="s">
        <v>28</v>
      </c>
      <c r="G4" s="673" t="s">
        <v>198</v>
      </c>
      <c r="H4" s="673"/>
      <c r="I4" s="673" t="s">
        <v>29</v>
      </c>
    </row>
    <row r="5" spans="1:9" ht="37.5" customHeight="1">
      <c r="A5" s="670"/>
      <c r="B5" s="671"/>
      <c r="C5" s="671"/>
      <c r="D5" s="671"/>
      <c r="E5" s="672"/>
      <c r="F5" s="671"/>
      <c r="G5" s="393" t="s">
        <v>199</v>
      </c>
      <c r="H5" s="351" t="s">
        <v>200</v>
      </c>
      <c r="I5" s="673"/>
    </row>
    <row r="6" spans="1:9" ht="93.75" customHeight="1">
      <c r="A6" s="352">
        <v>1</v>
      </c>
      <c r="B6" s="87" t="s">
        <v>640</v>
      </c>
      <c r="C6" s="353"/>
      <c r="D6" s="354"/>
      <c r="E6" s="355" t="s">
        <v>55</v>
      </c>
      <c r="F6" s="355"/>
      <c r="G6" s="356"/>
      <c r="H6" s="266"/>
      <c r="I6" s="356"/>
    </row>
    <row r="7" spans="1:9" ht="38.25">
      <c r="A7" s="252" t="s">
        <v>34</v>
      </c>
      <c r="B7" s="251" t="s">
        <v>405</v>
      </c>
      <c r="C7" s="357">
        <v>36.341999999999999</v>
      </c>
      <c r="D7" s="250" t="s">
        <v>35</v>
      </c>
      <c r="E7" s="125"/>
      <c r="F7" s="125" t="s">
        <v>36</v>
      </c>
      <c r="G7" s="249"/>
      <c r="H7" s="251"/>
      <c r="I7" s="306">
        <f t="shared" ref="I7:I28" si="0">ROUND(C7*G7,2)</f>
        <v>0</v>
      </c>
    </row>
    <row r="8" spans="1:9" ht="38.25">
      <c r="A8" s="252" t="s">
        <v>37</v>
      </c>
      <c r="B8" s="251" t="s">
        <v>406</v>
      </c>
      <c r="C8" s="357">
        <v>3.6339999999999999</v>
      </c>
      <c r="D8" s="250" t="s">
        <v>35</v>
      </c>
      <c r="E8" s="125"/>
      <c r="F8" s="125" t="s">
        <v>36</v>
      </c>
      <c r="G8" s="249"/>
      <c r="H8" s="251"/>
      <c r="I8" s="306">
        <f t="shared" si="0"/>
        <v>0</v>
      </c>
    </row>
    <row r="9" spans="1:9" ht="105.75" customHeight="1">
      <c r="A9" s="252">
        <v>2</v>
      </c>
      <c r="B9" s="251" t="s">
        <v>755</v>
      </c>
      <c r="C9" s="357"/>
      <c r="D9" s="250"/>
      <c r="E9" s="125" t="s">
        <v>32</v>
      </c>
      <c r="F9" s="125"/>
      <c r="G9" s="249"/>
      <c r="H9" s="251"/>
      <c r="I9" s="306"/>
    </row>
    <row r="10" spans="1:9" ht="38.25">
      <c r="A10" s="252" t="s">
        <v>34</v>
      </c>
      <c r="B10" s="251" t="s">
        <v>641</v>
      </c>
      <c r="C10" s="357">
        <v>2.726</v>
      </c>
      <c r="D10" s="250" t="s">
        <v>35</v>
      </c>
      <c r="E10" s="125"/>
      <c r="F10" s="125" t="s">
        <v>36</v>
      </c>
      <c r="G10" s="249"/>
      <c r="H10" s="251"/>
      <c r="I10" s="306">
        <f t="shared" si="0"/>
        <v>0</v>
      </c>
    </row>
    <row r="11" spans="1:9" ht="71.25" customHeight="1">
      <c r="A11" s="252">
        <v>3</v>
      </c>
      <c r="B11" s="251" t="s">
        <v>407</v>
      </c>
      <c r="C11" s="357">
        <v>2.726</v>
      </c>
      <c r="D11" s="250" t="s">
        <v>35</v>
      </c>
      <c r="E11" s="125" t="s">
        <v>33</v>
      </c>
      <c r="F11" s="125" t="s">
        <v>36</v>
      </c>
      <c r="G11" s="249"/>
      <c r="H11" s="251"/>
      <c r="I11" s="306">
        <f t="shared" si="0"/>
        <v>0</v>
      </c>
    </row>
    <row r="12" spans="1:9" ht="170.25" customHeight="1">
      <c r="A12" s="252">
        <v>4</v>
      </c>
      <c r="B12" s="251" t="s">
        <v>756</v>
      </c>
      <c r="C12" s="357"/>
      <c r="D12" s="250"/>
      <c r="E12" s="125" t="s">
        <v>106</v>
      </c>
      <c r="F12" s="125"/>
      <c r="G12" s="249"/>
      <c r="H12" s="251"/>
      <c r="I12" s="306"/>
    </row>
    <row r="13" spans="1:9" ht="38.25">
      <c r="A13" s="252" t="s">
        <v>34</v>
      </c>
      <c r="B13" s="251" t="s">
        <v>153</v>
      </c>
      <c r="C13" s="357">
        <v>2.87</v>
      </c>
      <c r="D13" s="250" t="s">
        <v>35</v>
      </c>
      <c r="E13" s="125"/>
      <c r="F13" s="125" t="s">
        <v>36</v>
      </c>
      <c r="G13" s="249"/>
      <c r="H13" s="251"/>
      <c r="I13" s="306">
        <f t="shared" si="0"/>
        <v>0</v>
      </c>
    </row>
    <row r="14" spans="1:9" ht="23.25" customHeight="1">
      <c r="A14" s="252" t="s">
        <v>37</v>
      </c>
      <c r="B14" s="251" t="s">
        <v>154</v>
      </c>
      <c r="C14" s="357">
        <v>4.4139999999999997</v>
      </c>
      <c r="D14" s="250" t="s">
        <v>35</v>
      </c>
      <c r="E14" s="125"/>
      <c r="F14" s="125" t="s">
        <v>36</v>
      </c>
      <c r="G14" s="249"/>
      <c r="H14" s="251"/>
      <c r="I14" s="306">
        <f t="shared" si="0"/>
        <v>0</v>
      </c>
    </row>
    <row r="15" spans="1:9" ht="38.25">
      <c r="A15" s="252" t="s">
        <v>39</v>
      </c>
      <c r="B15" s="251" t="s">
        <v>381</v>
      </c>
      <c r="C15" s="357">
        <v>4.7190000000000003</v>
      </c>
      <c r="D15" s="250" t="s">
        <v>35</v>
      </c>
      <c r="E15" s="125"/>
      <c r="F15" s="125" t="s">
        <v>36</v>
      </c>
      <c r="G15" s="249"/>
      <c r="H15" s="251"/>
      <c r="I15" s="306">
        <f t="shared" si="0"/>
        <v>0</v>
      </c>
    </row>
    <row r="16" spans="1:9" ht="146.25" customHeight="1">
      <c r="A16" s="252">
        <v>5</v>
      </c>
      <c r="B16" s="251" t="s">
        <v>147</v>
      </c>
      <c r="C16" s="357"/>
      <c r="D16" s="250"/>
      <c r="E16" s="125" t="s">
        <v>58</v>
      </c>
      <c r="F16" s="125"/>
      <c r="G16" s="249"/>
      <c r="H16" s="251"/>
      <c r="I16" s="306"/>
    </row>
    <row r="17" spans="1:10" ht="38.25">
      <c r="A17" s="252" t="s">
        <v>34</v>
      </c>
      <c r="B17" s="251" t="s">
        <v>361</v>
      </c>
      <c r="C17" s="357">
        <v>13.361000000000001</v>
      </c>
      <c r="D17" s="250" t="s">
        <v>40</v>
      </c>
      <c r="E17" s="125"/>
      <c r="F17" s="125" t="s">
        <v>59</v>
      </c>
      <c r="G17" s="249"/>
      <c r="H17" s="251"/>
      <c r="I17" s="306">
        <f t="shared" si="0"/>
        <v>0</v>
      </c>
    </row>
    <row r="18" spans="1:10" ht="38.25">
      <c r="A18" s="65" t="s">
        <v>37</v>
      </c>
      <c r="B18" s="251" t="s">
        <v>387</v>
      </c>
      <c r="C18" s="357">
        <v>78.991</v>
      </c>
      <c r="D18" s="250" t="s">
        <v>40</v>
      </c>
      <c r="E18" s="125"/>
      <c r="F18" s="125" t="s">
        <v>59</v>
      </c>
      <c r="G18" s="249"/>
      <c r="H18" s="251"/>
      <c r="I18" s="306">
        <f t="shared" si="0"/>
        <v>0</v>
      </c>
    </row>
    <row r="19" spans="1:10" ht="75.75" customHeight="1">
      <c r="A19" s="252">
        <v>6</v>
      </c>
      <c r="B19" s="251" t="s">
        <v>388</v>
      </c>
      <c r="C19" s="357">
        <f>ROUND((10.07*1.1/1.15),3)</f>
        <v>9.6319999999999997</v>
      </c>
      <c r="D19" s="250" t="s">
        <v>43</v>
      </c>
      <c r="E19" s="125" t="s">
        <v>110</v>
      </c>
      <c r="F19" s="125" t="s">
        <v>126</v>
      </c>
      <c r="G19" s="249"/>
      <c r="H19" s="358"/>
      <c r="I19" s="306">
        <f t="shared" si="0"/>
        <v>0</v>
      </c>
      <c r="J19" s="396">
        <f>78946.79-I19</f>
        <v>78946.789999999994</v>
      </c>
    </row>
    <row r="20" spans="1:10" ht="86.25" customHeight="1">
      <c r="A20" s="252">
        <v>7</v>
      </c>
      <c r="B20" s="251" t="s">
        <v>409</v>
      </c>
      <c r="C20" s="357">
        <v>0.03</v>
      </c>
      <c r="D20" s="250" t="s">
        <v>35</v>
      </c>
      <c r="E20" s="125" t="s">
        <v>112</v>
      </c>
      <c r="F20" s="125" t="s">
        <v>36</v>
      </c>
      <c r="G20" s="249"/>
      <c r="H20" s="251"/>
      <c r="I20" s="306">
        <f t="shared" si="0"/>
        <v>0</v>
      </c>
    </row>
    <row r="21" spans="1:10" ht="96" customHeight="1">
      <c r="A21" s="252">
        <v>8</v>
      </c>
      <c r="B21" s="251" t="s">
        <v>389</v>
      </c>
      <c r="C21" s="357">
        <v>1</v>
      </c>
      <c r="D21" s="250" t="s">
        <v>66</v>
      </c>
      <c r="E21" s="578" t="s">
        <v>32</v>
      </c>
      <c r="F21" s="125" t="s">
        <v>47</v>
      </c>
      <c r="G21" s="249"/>
      <c r="H21" s="251"/>
      <c r="I21" s="306">
        <f t="shared" si="0"/>
        <v>0</v>
      </c>
    </row>
    <row r="22" spans="1:10" ht="135" customHeight="1">
      <c r="A22" s="252">
        <v>9</v>
      </c>
      <c r="B22" s="251" t="s">
        <v>408</v>
      </c>
      <c r="C22" s="357">
        <v>2</v>
      </c>
      <c r="D22" s="250" t="s">
        <v>50</v>
      </c>
      <c r="E22" s="125" t="s">
        <v>113</v>
      </c>
      <c r="F22" s="125" t="s">
        <v>47</v>
      </c>
      <c r="G22" s="249"/>
      <c r="H22" s="251"/>
      <c r="I22" s="306">
        <f t="shared" si="0"/>
        <v>0</v>
      </c>
    </row>
    <row r="23" spans="1:10" ht="173.25" customHeight="1">
      <c r="A23" s="252">
        <v>10</v>
      </c>
      <c r="B23" s="251" t="s">
        <v>390</v>
      </c>
      <c r="C23" s="357">
        <v>1</v>
      </c>
      <c r="D23" s="250" t="s">
        <v>45</v>
      </c>
      <c r="E23" s="125" t="s">
        <v>611</v>
      </c>
      <c r="F23" s="125" t="s">
        <v>47</v>
      </c>
      <c r="G23" s="249"/>
      <c r="H23" s="251"/>
      <c r="I23" s="306">
        <f t="shared" si="0"/>
        <v>0</v>
      </c>
    </row>
    <row r="24" spans="1:10" ht="108" customHeight="1">
      <c r="A24" s="252">
        <v>11</v>
      </c>
      <c r="B24" s="389" t="s">
        <v>122</v>
      </c>
      <c r="C24" s="357">
        <v>27.24</v>
      </c>
      <c r="D24" s="250" t="s">
        <v>40</v>
      </c>
      <c r="E24" s="125" t="s">
        <v>111</v>
      </c>
      <c r="F24" s="125" t="s">
        <v>59</v>
      </c>
      <c r="G24" s="249"/>
      <c r="H24" s="251"/>
      <c r="I24" s="306">
        <f t="shared" si="0"/>
        <v>0</v>
      </c>
    </row>
    <row r="25" spans="1:10" ht="87.75" customHeight="1">
      <c r="A25" s="252">
        <v>12</v>
      </c>
      <c r="B25" s="390" t="s">
        <v>115</v>
      </c>
      <c r="C25" s="357">
        <v>5.34</v>
      </c>
      <c r="D25" s="250" t="s">
        <v>35</v>
      </c>
      <c r="E25" s="125" t="s">
        <v>166</v>
      </c>
      <c r="F25" s="125" t="s">
        <v>36</v>
      </c>
      <c r="G25" s="249"/>
      <c r="H25" s="390"/>
      <c r="I25" s="306">
        <f t="shared" si="0"/>
        <v>0</v>
      </c>
    </row>
    <row r="26" spans="1:10" ht="166.5" customHeight="1">
      <c r="A26" s="252">
        <v>13</v>
      </c>
      <c r="B26" s="391" t="s">
        <v>667</v>
      </c>
      <c r="C26" s="357">
        <v>1</v>
      </c>
      <c r="D26" s="250" t="s">
        <v>45</v>
      </c>
      <c r="E26" s="62" t="s">
        <v>391</v>
      </c>
      <c r="F26" s="62"/>
      <c r="G26" s="67"/>
      <c r="H26" s="391"/>
      <c r="I26" s="306">
        <f t="shared" si="0"/>
        <v>0</v>
      </c>
    </row>
    <row r="27" spans="1:10" ht="50.25" customHeight="1">
      <c r="A27" s="252">
        <v>14</v>
      </c>
      <c r="B27" s="391" t="s">
        <v>757</v>
      </c>
      <c r="C27" s="357"/>
      <c r="D27" s="61"/>
      <c r="E27" s="392" t="s">
        <v>51</v>
      </c>
      <c r="F27" s="62"/>
      <c r="G27" s="67"/>
      <c r="H27" s="391"/>
      <c r="I27" s="306"/>
    </row>
    <row r="28" spans="1:10" ht="36" customHeight="1">
      <c r="A28" s="252" t="s">
        <v>74</v>
      </c>
      <c r="B28" s="391" t="s">
        <v>410</v>
      </c>
      <c r="C28" s="357">
        <v>99</v>
      </c>
      <c r="D28" s="61" t="s">
        <v>52</v>
      </c>
      <c r="E28" s="392"/>
      <c r="F28" s="62" t="s">
        <v>53</v>
      </c>
      <c r="G28" s="67"/>
      <c r="H28" s="391"/>
      <c r="I28" s="306">
        <f t="shared" si="0"/>
        <v>0</v>
      </c>
    </row>
    <row r="29" spans="1:10" ht="36" customHeight="1">
      <c r="A29" s="252" t="s">
        <v>131</v>
      </c>
      <c r="B29" s="391" t="s">
        <v>411</v>
      </c>
      <c r="C29" s="357">
        <f>ROUND((440.15*1.1/1.15),3)</f>
        <v>421.01299999999998</v>
      </c>
      <c r="D29" s="61" t="s">
        <v>416</v>
      </c>
      <c r="E29" s="392"/>
      <c r="F29" s="125" t="s">
        <v>126</v>
      </c>
      <c r="G29" s="67"/>
      <c r="H29" s="391"/>
      <c r="I29" s="306">
        <f t="shared" ref="I29:I30" si="1">ROUND(C29*G29,2)</f>
        <v>0</v>
      </c>
      <c r="J29" s="396">
        <f>34507.76-I29</f>
        <v>34507.760000000002</v>
      </c>
    </row>
    <row r="30" spans="1:10" ht="45" customHeight="1">
      <c r="A30" s="252" t="s">
        <v>132</v>
      </c>
      <c r="B30" s="391" t="s">
        <v>417</v>
      </c>
      <c r="C30" s="357">
        <v>0.05</v>
      </c>
      <c r="D30" s="61" t="s">
        <v>31</v>
      </c>
      <c r="E30" s="392"/>
      <c r="F30" s="62" t="s">
        <v>418</v>
      </c>
      <c r="G30" s="67"/>
      <c r="H30" s="391"/>
      <c r="I30" s="306">
        <f t="shared" si="1"/>
        <v>0</v>
      </c>
    </row>
    <row r="31" spans="1:10" ht="81" customHeight="1">
      <c r="A31" s="252">
        <v>15</v>
      </c>
      <c r="B31" s="543" t="s">
        <v>642</v>
      </c>
      <c r="C31" s="357"/>
      <c r="D31" s="61"/>
      <c r="E31" s="338" t="s">
        <v>643</v>
      </c>
      <c r="F31" s="62"/>
      <c r="G31" s="67"/>
      <c r="H31" s="391"/>
      <c r="I31" s="306"/>
    </row>
    <row r="32" spans="1:10" ht="36" customHeight="1">
      <c r="A32" s="252" t="s">
        <v>74</v>
      </c>
      <c r="B32" s="391" t="s">
        <v>414</v>
      </c>
      <c r="C32" s="357">
        <v>4</v>
      </c>
      <c r="D32" s="61" t="s">
        <v>50</v>
      </c>
      <c r="E32" s="392"/>
      <c r="F32" s="62" t="s">
        <v>419</v>
      </c>
      <c r="G32" s="67"/>
      <c r="H32" s="391"/>
      <c r="I32" s="306">
        <f t="shared" ref="I32" si="2">ROUND(C32*G32,2)</f>
        <v>0</v>
      </c>
    </row>
    <row r="33" spans="1:9" ht="66.75" customHeight="1">
      <c r="A33" s="252">
        <v>16</v>
      </c>
      <c r="B33" s="327" t="s">
        <v>758</v>
      </c>
      <c r="C33" s="357"/>
      <c r="D33" s="61"/>
      <c r="E33" s="338" t="s">
        <v>644</v>
      </c>
      <c r="F33" s="62"/>
      <c r="G33" s="67"/>
      <c r="H33" s="391"/>
      <c r="I33" s="306"/>
    </row>
    <row r="34" spans="1:9" ht="36" customHeight="1">
      <c r="A34" s="252" t="s">
        <v>74</v>
      </c>
      <c r="B34" s="391" t="s">
        <v>412</v>
      </c>
      <c r="C34" s="357">
        <v>64</v>
      </c>
      <c r="D34" s="61" t="s">
        <v>54</v>
      </c>
      <c r="E34" s="392"/>
      <c r="F34" s="62" t="s">
        <v>49</v>
      </c>
      <c r="G34" s="67"/>
      <c r="H34" s="391"/>
      <c r="I34" s="306">
        <f>ROUND(C34*G34,2)</f>
        <v>0</v>
      </c>
    </row>
    <row r="35" spans="1:9" ht="36" customHeight="1">
      <c r="A35" s="252" t="s">
        <v>131</v>
      </c>
      <c r="B35" s="391" t="s">
        <v>413</v>
      </c>
      <c r="C35" s="357">
        <v>61</v>
      </c>
      <c r="D35" s="61" t="s">
        <v>54</v>
      </c>
      <c r="E35" s="392"/>
      <c r="F35" s="62" t="s">
        <v>49</v>
      </c>
      <c r="G35" s="67"/>
      <c r="H35" s="391"/>
      <c r="I35" s="306">
        <f>ROUND(C35*G35,2)</f>
        <v>0</v>
      </c>
    </row>
    <row r="36" spans="1:9" ht="36" customHeight="1">
      <c r="A36" s="252" t="s">
        <v>132</v>
      </c>
      <c r="B36" s="391" t="s">
        <v>415</v>
      </c>
      <c r="C36" s="357">
        <v>20</v>
      </c>
      <c r="D36" s="61" t="s">
        <v>54</v>
      </c>
      <c r="E36" s="392"/>
      <c r="F36" s="62" t="s">
        <v>49</v>
      </c>
      <c r="G36" s="67"/>
      <c r="H36" s="391"/>
      <c r="I36" s="306">
        <f t="shared" ref="I36" si="3">ROUND(C36*G36,2)</f>
        <v>0</v>
      </c>
    </row>
    <row r="37" spans="1:9" ht="105" customHeight="1">
      <c r="A37" s="252">
        <v>17</v>
      </c>
      <c r="B37" s="391" t="s">
        <v>645</v>
      </c>
      <c r="C37" s="357"/>
      <c r="D37" s="61"/>
      <c r="E37" s="73" t="s">
        <v>149</v>
      </c>
      <c r="F37" s="62"/>
      <c r="G37" s="67"/>
      <c r="H37" s="391"/>
      <c r="I37" s="306"/>
    </row>
    <row r="38" spans="1:9" ht="36" customHeight="1">
      <c r="A38" s="252" t="s">
        <v>34</v>
      </c>
      <c r="B38" s="391" t="s">
        <v>420</v>
      </c>
      <c r="C38" s="357">
        <v>8</v>
      </c>
      <c r="D38" s="61" t="s">
        <v>50</v>
      </c>
      <c r="E38" s="392"/>
      <c r="F38" s="62" t="s">
        <v>419</v>
      </c>
      <c r="G38" s="67"/>
      <c r="H38" s="391"/>
      <c r="I38" s="306">
        <f t="shared" ref="I38" si="4">ROUND(C38*G38,2)</f>
        <v>0</v>
      </c>
    </row>
    <row r="39" spans="1:9" ht="22.5" customHeight="1">
      <c r="A39" s="360"/>
      <c r="B39" s="361" t="s">
        <v>30</v>
      </c>
      <c r="C39" s="362"/>
      <c r="D39" s="363"/>
      <c r="E39" s="360"/>
      <c r="F39" s="360"/>
      <c r="G39" s="364"/>
      <c r="H39" s="364"/>
      <c r="I39" s="365">
        <f>SUM(I7:I38)</f>
        <v>0</v>
      </c>
    </row>
    <row r="41" spans="1:9">
      <c r="I41" s="366"/>
    </row>
    <row r="42" spans="1:9">
      <c r="I42" s="395"/>
    </row>
  </sheetData>
  <mergeCells count="10">
    <mergeCell ref="A1:I1"/>
    <mergeCell ref="A2:I2"/>
    <mergeCell ref="A3:I3"/>
    <mergeCell ref="A4:A5"/>
    <mergeCell ref="B4:B5"/>
    <mergeCell ref="C4:D5"/>
    <mergeCell ref="E4:E5"/>
    <mergeCell ref="F4:F5"/>
    <mergeCell ref="G4:H4"/>
    <mergeCell ref="I4:I5"/>
  </mergeCells>
  <pageMargins left="1.0236220472440944" right="0.51181102362204722" top="0.78740157480314965" bottom="0.98425196850393704" header="0.51181102362204722" footer="0.51181102362204722"/>
  <pageSetup paperSize="9" orientation="landscape" verticalDpi="300" r:id="rId1"/>
  <headerFooter>
    <oddHeader>&amp;RWSIS to Thenkarai - Sothuparai</oddHeader>
    <oddFooter>&amp;LContractor&amp;C&amp;P&amp;RSd/-Chief Engineer,TWAD,Madurai</oddFooter>
  </headerFooter>
</worksheet>
</file>

<file path=xl/worksheets/sheet7.xml><?xml version="1.0" encoding="utf-8"?>
<worksheet xmlns="http://schemas.openxmlformats.org/spreadsheetml/2006/main" xmlns:r="http://schemas.openxmlformats.org/officeDocument/2006/relationships">
  <sheetPr>
    <tabColor rgb="FFFF0000"/>
  </sheetPr>
  <dimension ref="A1:E6"/>
  <sheetViews>
    <sheetView view="pageBreakPreview" zoomScale="118" zoomScaleSheetLayoutView="118" workbookViewId="0">
      <selection activeCell="O13" sqref="O13"/>
    </sheetView>
  </sheetViews>
  <sheetFormatPr defaultRowHeight="12.75"/>
  <cols>
    <col min="1" max="1" width="4.42578125" style="608" customWidth="1"/>
    <col min="2" max="2" width="8.28515625" style="608" customWidth="1"/>
    <col min="3" max="3" width="0" style="608" hidden="1" customWidth="1"/>
    <col min="4" max="4" width="66.28515625" style="609" customWidth="1"/>
    <col min="5" max="5" width="6.5703125" style="608" bestFit="1" customWidth="1"/>
    <col min="6" max="16384" width="9.140625" style="608"/>
  </cols>
  <sheetData>
    <row r="1" spans="1:5" ht="32.25" customHeight="1">
      <c r="A1" s="674" t="s">
        <v>736</v>
      </c>
      <c r="B1" s="675"/>
      <c r="C1" s="675"/>
      <c r="D1" s="675"/>
      <c r="E1" s="676"/>
    </row>
    <row r="2" spans="1:5" ht="19.5" customHeight="1">
      <c r="A2" s="677" t="s">
        <v>67</v>
      </c>
      <c r="B2" s="677" t="s">
        <v>26</v>
      </c>
      <c r="C2" s="677"/>
      <c r="D2" s="677" t="s">
        <v>79</v>
      </c>
      <c r="E2" s="677" t="s">
        <v>28</v>
      </c>
    </row>
    <row r="3" spans="1:5" ht="15.75" customHeight="1">
      <c r="A3" s="677"/>
      <c r="B3" s="677"/>
      <c r="C3" s="677"/>
      <c r="D3" s="677"/>
      <c r="E3" s="677"/>
    </row>
    <row r="4" spans="1:5" ht="105.75" customHeight="1">
      <c r="A4" s="610">
        <v>1</v>
      </c>
      <c r="B4" s="610">
        <v>3.2000000000000001E-2</v>
      </c>
      <c r="C4" s="610" t="s">
        <v>35</v>
      </c>
      <c r="D4" s="611" t="s">
        <v>735</v>
      </c>
      <c r="E4" s="610" t="s">
        <v>35</v>
      </c>
    </row>
    <row r="5" spans="1:5" ht="81.75" customHeight="1">
      <c r="A5" s="610">
        <v>2</v>
      </c>
      <c r="B5" s="610">
        <v>0.78330000000000011</v>
      </c>
      <c r="C5" s="610" t="s">
        <v>40</v>
      </c>
      <c r="D5" s="611" t="s">
        <v>292</v>
      </c>
      <c r="E5" s="610" t="s">
        <v>40</v>
      </c>
    </row>
    <row r="6" spans="1:5" ht="66" customHeight="1">
      <c r="A6" s="610">
        <v>3</v>
      </c>
      <c r="B6" s="610">
        <v>3.1E-2</v>
      </c>
      <c r="C6" s="610" t="s">
        <v>109</v>
      </c>
      <c r="D6" s="611" t="s">
        <v>293</v>
      </c>
      <c r="E6" s="610" t="s">
        <v>109</v>
      </c>
    </row>
  </sheetData>
  <mergeCells count="5">
    <mergeCell ref="A1:E1"/>
    <mergeCell ref="A2:A3"/>
    <mergeCell ref="B2:C3"/>
    <mergeCell ref="D2:D3"/>
    <mergeCell ref="E2:E3"/>
  </mergeCells>
  <printOptions horizontalCentered="1" gridLines="1"/>
  <pageMargins left="0.99" right="0.55118110236220474" top="0.59055118110236227" bottom="0.59055118110236227" header="0.31496062992125984" footer="0.31496062992125984"/>
  <pageSetup paperSize="9" orientation="landscape" blackAndWhite="1" r:id="rId1"/>
  <headerFooter>
    <oddHeader>&amp;C&amp;P&amp;RWSIS to Thenkarai - Sothuparai</oddHeader>
    <oddFooter>&amp;LContractor&amp;C&amp;P&amp;RSd/-Chief Engineer,TWAD,Madurai</oddFooter>
  </headerFooter>
</worksheet>
</file>

<file path=xl/worksheets/sheet8.xml><?xml version="1.0" encoding="utf-8"?>
<worksheet xmlns="http://schemas.openxmlformats.org/spreadsheetml/2006/main" xmlns:r="http://schemas.openxmlformats.org/officeDocument/2006/relationships">
  <sheetPr>
    <tabColor rgb="FFFF0000"/>
  </sheetPr>
  <dimension ref="A1:D16"/>
  <sheetViews>
    <sheetView view="pageBreakPreview" zoomScale="154" zoomScaleSheetLayoutView="154" workbookViewId="0">
      <selection sqref="A1:D16"/>
    </sheetView>
  </sheetViews>
  <sheetFormatPr defaultRowHeight="12.75"/>
  <cols>
    <col min="1" max="1" width="4.28515625" style="457" customWidth="1"/>
    <col min="2" max="2" width="8" style="457" bestFit="1" customWidth="1"/>
    <col min="3" max="3" width="4.42578125" style="457" hidden="1" customWidth="1"/>
    <col min="4" max="4" width="89.5703125" style="456" customWidth="1"/>
    <col min="5" max="16384" width="9.140625" style="456"/>
  </cols>
  <sheetData>
    <row r="1" spans="1:4" ht="15.75" customHeight="1">
      <c r="A1" s="770" t="s">
        <v>769</v>
      </c>
      <c r="B1" s="771"/>
      <c r="C1" s="771"/>
      <c r="D1" s="771"/>
    </row>
    <row r="2" spans="1:4">
      <c r="A2" s="772" t="s">
        <v>67</v>
      </c>
      <c r="B2" s="772" t="s">
        <v>26</v>
      </c>
      <c r="C2" s="773"/>
      <c r="D2" s="772" t="s">
        <v>79</v>
      </c>
    </row>
    <row r="3" spans="1:4">
      <c r="A3" s="772"/>
      <c r="B3" s="772"/>
      <c r="C3" s="773"/>
      <c r="D3" s="772"/>
    </row>
    <row r="4" spans="1:4" ht="51.75" customHeight="1">
      <c r="A4" s="774">
        <v>1</v>
      </c>
      <c r="B4" s="775">
        <v>0.14299999999999999</v>
      </c>
      <c r="C4" s="774" t="s">
        <v>35</v>
      </c>
      <c r="D4" s="776" t="s">
        <v>668</v>
      </c>
    </row>
    <row r="5" spans="1:4" ht="54.75" customHeight="1">
      <c r="A5" s="774">
        <v>2</v>
      </c>
      <c r="B5" s="775">
        <v>2.46</v>
      </c>
      <c r="C5" s="774" t="s">
        <v>40</v>
      </c>
      <c r="D5" s="776" t="s">
        <v>292</v>
      </c>
    </row>
    <row r="6" spans="1:4" ht="26.25" customHeight="1">
      <c r="A6" s="774">
        <v>3</v>
      </c>
      <c r="B6" s="775">
        <v>8.6999999999999994E-2</v>
      </c>
      <c r="C6" s="774" t="s">
        <v>109</v>
      </c>
      <c r="D6" s="776" t="s">
        <v>293</v>
      </c>
    </row>
    <row r="7" spans="1:4" ht="25.5" customHeight="1">
      <c r="A7" s="774">
        <v>4</v>
      </c>
      <c r="B7" s="775">
        <v>0.128</v>
      </c>
      <c r="C7" s="774" t="s">
        <v>109</v>
      </c>
      <c r="D7" s="776" t="s">
        <v>293</v>
      </c>
    </row>
    <row r="8" spans="1:4">
      <c r="A8" s="774">
        <v>5</v>
      </c>
      <c r="B8" s="775">
        <v>1</v>
      </c>
      <c r="C8" s="774"/>
      <c r="D8" s="776" t="s">
        <v>538</v>
      </c>
    </row>
    <row r="9" spans="1:4" ht="19.5" customHeight="1">
      <c r="A9" s="777" t="s">
        <v>646</v>
      </c>
      <c r="B9" s="778"/>
      <c r="C9" s="778"/>
      <c r="D9" s="778"/>
    </row>
    <row r="10" spans="1:4">
      <c r="A10" s="772" t="s">
        <v>119</v>
      </c>
      <c r="B10" s="772" t="s">
        <v>26</v>
      </c>
      <c r="C10" s="772"/>
      <c r="D10" s="772" t="s">
        <v>549</v>
      </c>
    </row>
    <row r="11" spans="1:4" ht="20.25" customHeight="1">
      <c r="A11" s="772"/>
      <c r="B11" s="772"/>
      <c r="C11" s="772"/>
      <c r="D11" s="772"/>
    </row>
    <row r="12" spans="1:4" ht="54.75" customHeight="1">
      <c r="A12" s="774">
        <v>1</v>
      </c>
      <c r="B12" s="774">
        <v>0.16600000000000001</v>
      </c>
      <c r="C12" s="774" t="s">
        <v>35</v>
      </c>
      <c r="D12" s="776" t="s">
        <v>668</v>
      </c>
    </row>
    <row r="13" spans="1:4" ht="54.75" customHeight="1">
      <c r="A13" s="774">
        <v>2</v>
      </c>
      <c r="B13" s="774">
        <v>2.85</v>
      </c>
      <c r="C13" s="774" t="s">
        <v>40</v>
      </c>
      <c r="D13" s="776" t="s">
        <v>292</v>
      </c>
    </row>
    <row r="14" spans="1:4" ht="29.25" customHeight="1">
      <c r="A14" s="774">
        <v>3</v>
      </c>
      <c r="B14" s="774">
        <v>0.10100000000000001</v>
      </c>
      <c r="C14" s="774" t="s">
        <v>109</v>
      </c>
      <c r="D14" s="776" t="s">
        <v>293</v>
      </c>
    </row>
    <row r="15" spans="1:4" ht="27" customHeight="1">
      <c r="A15" s="774">
        <v>4</v>
      </c>
      <c r="B15" s="774">
        <v>0.14899999999999999</v>
      </c>
      <c r="C15" s="774" t="s">
        <v>109</v>
      </c>
      <c r="D15" s="776" t="s">
        <v>293</v>
      </c>
    </row>
    <row r="16" spans="1:4" ht="15.75" customHeight="1">
      <c r="A16" s="774">
        <v>5</v>
      </c>
      <c r="B16" s="774">
        <v>1</v>
      </c>
      <c r="C16" s="774" t="s">
        <v>45</v>
      </c>
      <c r="D16" s="776" t="s">
        <v>538</v>
      </c>
    </row>
  </sheetData>
  <mergeCells count="8">
    <mergeCell ref="A10:A11"/>
    <mergeCell ref="B10:C11"/>
    <mergeCell ref="D10:D11"/>
    <mergeCell ref="A1:D1"/>
    <mergeCell ref="A2:A3"/>
    <mergeCell ref="B2:B3"/>
    <mergeCell ref="D2:D3"/>
    <mergeCell ref="A9:D9"/>
  </mergeCells>
  <printOptions horizontalCentered="1" gridLines="1"/>
  <pageMargins left="0.55118110236220474" right="0.31496062992125984" top="0.55118110236220474" bottom="0.59055118110236227" header="0.31496062992125984" footer="0.31496062992125984"/>
  <pageSetup paperSize="9" orientation="landscape" blackAndWhite="1" r:id="rId1"/>
  <headerFooter>
    <oddHeader>&amp;RWSIS to Thenkarai - Sothuparai</oddHeader>
    <oddFooter>&amp;LContractor&amp;C&amp;P&amp;RSd/-Chief Engineer,TWAD,Madurai</oddFooter>
  </headerFooter>
</worksheet>
</file>

<file path=xl/worksheets/sheet9.xml><?xml version="1.0" encoding="utf-8"?>
<worksheet xmlns="http://schemas.openxmlformats.org/spreadsheetml/2006/main" xmlns:r="http://schemas.openxmlformats.org/officeDocument/2006/relationships">
  <sheetPr>
    <tabColor rgb="FFFF0000"/>
  </sheetPr>
  <dimension ref="A1:IG68"/>
  <sheetViews>
    <sheetView showZeros="0" view="pageBreakPreview" topLeftCell="A41" zoomScale="130" zoomScaleSheetLayoutView="130" workbookViewId="0">
      <selection activeCell="A2" sqref="A2:B2"/>
    </sheetView>
  </sheetViews>
  <sheetFormatPr defaultRowHeight="12.75"/>
  <cols>
    <col min="1" max="1" width="4.5703125" style="54" customWidth="1"/>
    <col min="2" max="2" width="37" style="313" customWidth="1"/>
    <col min="3" max="3" width="11.42578125" style="321" customWidth="1"/>
    <col min="4" max="4" width="4.85546875" style="313" bestFit="1" customWidth="1"/>
    <col min="5" max="5" width="14.42578125" style="320" customWidth="1"/>
    <col min="6" max="6" width="10" style="320" customWidth="1"/>
    <col min="7" max="7" width="11.28515625" style="425" customWidth="1"/>
    <col min="8" max="8" width="23.5703125" style="320" customWidth="1"/>
    <col min="9" max="9" width="13.140625" style="322" customWidth="1"/>
    <col min="10" max="10" width="13.42578125" style="32" customWidth="1"/>
    <col min="11" max="11" width="13.28515625" style="313" customWidth="1"/>
    <col min="12" max="12" width="16.42578125" style="313" customWidth="1"/>
    <col min="13" max="239" width="9.140625" style="313"/>
    <col min="240" max="16384" width="9.140625" style="314"/>
  </cols>
  <sheetData>
    <row r="1" spans="1:239" ht="17.25" customHeight="1">
      <c r="A1" s="682" t="s">
        <v>455</v>
      </c>
      <c r="B1" s="682"/>
      <c r="C1" s="398"/>
      <c r="D1" s="398"/>
      <c r="E1" s="398"/>
      <c r="F1" s="398"/>
      <c r="G1" s="398"/>
      <c r="H1" s="398"/>
      <c r="I1" s="398"/>
    </row>
    <row r="2" spans="1:239" ht="120.75" customHeight="1">
      <c r="A2" s="683" t="s">
        <v>432</v>
      </c>
      <c r="B2" s="684"/>
      <c r="C2" s="399"/>
      <c r="D2" s="399"/>
      <c r="E2" s="399"/>
      <c r="F2" s="399"/>
      <c r="G2" s="399"/>
      <c r="H2" s="399"/>
      <c r="I2" s="399"/>
      <c r="J2" s="685" t="s">
        <v>71</v>
      </c>
      <c r="K2" s="685"/>
      <c r="L2" s="685"/>
      <c r="M2" s="314"/>
      <c r="N2" s="314"/>
      <c r="O2" s="314"/>
      <c r="P2" s="314"/>
      <c r="Q2" s="314"/>
      <c r="R2" s="314"/>
      <c r="S2" s="314"/>
      <c r="T2" s="314"/>
      <c r="U2" s="314"/>
      <c r="V2" s="314"/>
      <c r="W2" s="314"/>
      <c r="X2" s="314"/>
      <c r="Y2" s="314"/>
      <c r="Z2" s="314"/>
      <c r="AA2" s="314"/>
      <c r="AB2" s="314"/>
      <c r="AC2" s="314"/>
      <c r="AD2" s="314"/>
      <c r="AE2" s="314"/>
      <c r="AF2" s="314"/>
      <c r="AG2" s="314"/>
      <c r="AH2" s="314"/>
      <c r="AI2" s="314"/>
      <c r="AJ2" s="314"/>
      <c r="AK2" s="314"/>
      <c r="AL2" s="314"/>
      <c r="AM2" s="314"/>
      <c r="AN2" s="314"/>
      <c r="AO2" s="314"/>
      <c r="AP2" s="314"/>
      <c r="AQ2" s="314"/>
      <c r="AR2" s="314"/>
      <c r="AS2" s="314"/>
      <c r="AT2" s="314"/>
      <c r="AU2" s="314"/>
      <c r="AV2" s="314"/>
      <c r="AW2" s="314"/>
      <c r="AX2" s="314"/>
      <c r="AY2" s="314"/>
      <c r="AZ2" s="314"/>
      <c r="BA2" s="314"/>
      <c r="BB2" s="314"/>
      <c r="BC2" s="314"/>
      <c r="BD2" s="314"/>
      <c r="BE2" s="314"/>
      <c r="BF2" s="314"/>
      <c r="BG2" s="314"/>
      <c r="BH2" s="314"/>
      <c r="BI2" s="314"/>
      <c r="BJ2" s="314"/>
      <c r="BK2" s="314"/>
      <c r="BL2" s="314"/>
      <c r="BM2" s="314"/>
      <c r="BN2" s="314"/>
      <c r="BO2" s="314"/>
      <c r="BP2" s="314"/>
      <c r="BQ2" s="314"/>
      <c r="BR2" s="314"/>
      <c r="BS2" s="314"/>
      <c r="BT2" s="314"/>
      <c r="BU2" s="314"/>
      <c r="BV2" s="314"/>
      <c r="BW2" s="314"/>
      <c r="BX2" s="314"/>
      <c r="BY2" s="314"/>
      <c r="BZ2" s="314"/>
      <c r="CA2" s="314"/>
      <c r="CB2" s="314"/>
      <c r="CC2" s="314"/>
      <c r="CD2" s="314"/>
      <c r="CE2" s="314"/>
      <c r="CF2" s="314"/>
      <c r="CG2" s="314"/>
      <c r="CH2" s="314"/>
      <c r="CI2" s="314"/>
      <c r="CJ2" s="314"/>
      <c r="CK2" s="314"/>
      <c r="CL2" s="314"/>
      <c r="CM2" s="314"/>
      <c r="CN2" s="314"/>
      <c r="CO2" s="314"/>
      <c r="CP2" s="314"/>
      <c r="CQ2" s="314"/>
      <c r="CR2" s="314"/>
      <c r="CS2" s="314"/>
      <c r="CT2" s="314"/>
      <c r="CU2" s="314"/>
      <c r="CV2" s="314"/>
      <c r="CW2" s="314"/>
      <c r="CX2" s="314"/>
      <c r="CY2" s="314"/>
      <c r="CZ2" s="314"/>
      <c r="DA2" s="314"/>
      <c r="DB2" s="314"/>
      <c r="DC2" s="314"/>
      <c r="DD2" s="314"/>
      <c r="DE2" s="314"/>
      <c r="DF2" s="314"/>
      <c r="DG2" s="314"/>
      <c r="DH2" s="314"/>
      <c r="DI2" s="314"/>
      <c r="DJ2" s="314"/>
      <c r="DK2" s="314"/>
      <c r="DL2" s="314"/>
      <c r="DM2" s="314"/>
      <c r="DN2" s="314"/>
      <c r="DO2" s="314"/>
      <c r="DP2" s="314"/>
      <c r="DQ2" s="314"/>
      <c r="DR2" s="314"/>
      <c r="DS2" s="314"/>
      <c r="DT2" s="314"/>
      <c r="DU2" s="314"/>
      <c r="DV2" s="314"/>
      <c r="DW2" s="314"/>
      <c r="DX2" s="314"/>
      <c r="DY2" s="314"/>
      <c r="DZ2" s="314"/>
      <c r="EA2" s="314"/>
      <c r="EB2" s="314"/>
      <c r="EC2" s="314"/>
      <c r="ED2" s="314"/>
      <c r="EE2" s="314"/>
      <c r="EF2" s="314"/>
      <c r="EG2" s="314"/>
      <c r="EH2" s="314"/>
      <c r="EI2" s="314"/>
      <c r="EJ2" s="314"/>
      <c r="EK2" s="314"/>
      <c r="EL2" s="314"/>
      <c r="EM2" s="314"/>
      <c r="EN2" s="314"/>
      <c r="EO2" s="314"/>
      <c r="EP2" s="314"/>
      <c r="EQ2" s="314"/>
      <c r="ER2" s="314"/>
      <c r="ES2" s="314"/>
      <c r="ET2" s="314"/>
      <c r="EU2" s="314"/>
      <c r="EV2" s="314"/>
      <c r="EW2" s="314"/>
      <c r="EX2" s="314"/>
      <c r="EY2" s="314"/>
      <c r="EZ2" s="314"/>
      <c r="FA2" s="314"/>
      <c r="FB2" s="314"/>
      <c r="FC2" s="314"/>
      <c r="FD2" s="314"/>
      <c r="FE2" s="314"/>
      <c r="FF2" s="314"/>
      <c r="FG2" s="314"/>
      <c r="FH2" s="314"/>
      <c r="FI2" s="314"/>
      <c r="FJ2" s="314"/>
      <c r="FK2" s="314"/>
      <c r="FL2" s="314"/>
      <c r="FM2" s="314"/>
      <c r="FN2" s="314"/>
      <c r="FO2" s="314"/>
      <c r="FP2" s="314"/>
      <c r="FQ2" s="314"/>
      <c r="FR2" s="314"/>
      <c r="FS2" s="314"/>
      <c r="FT2" s="314"/>
      <c r="FU2" s="314"/>
      <c r="FV2" s="314"/>
      <c r="FW2" s="314"/>
      <c r="FX2" s="314"/>
      <c r="FY2" s="314"/>
      <c r="FZ2" s="314"/>
      <c r="GA2" s="314"/>
      <c r="GB2" s="314"/>
      <c r="GC2" s="314"/>
      <c r="GD2" s="314"/>
      <c r="GE2" s="314"/>
      <c r="GF2" s="314"/>
      <c r="GG2" s="314"/>
      <c r="GH2" s="314"/>
      <c r="GI2" s="314"/>
      <c r="GJ2" s="314"/>
      <c r="GK2" s="314"/>
      <c r="GL2" s="314"/>
      <c r="GM2" s="314"/>
      <c r="GN2" s="314"/>
      <c r="GO2" s="314"/>
      <c r="GP2" s="314"/>
      <c r="GQ2" s="314"/>
      <c r="GR2" s="314"/>
      <c r="GS2" s="314"/>
      <c r="GT2" s="314"/>
      <c r="GU2" s="314"/>
      <c r="GV2" s="314"/>
      <c r="GW2" s="314"/>
      <c r="GX2" s="314"/>
      <c r="GY2" s="314"/>
      <c r="GZ2" s="314"/>
      <c r="HA2" s="314"/>
      <c r="HB2" s="314"/>
      <c r="HC2" s="314"/>
      <c r="HD2" s="314"/>
      <c r="HE2" s="314"/>
      <c r="HF2" s="314"/>
      <c r="HG2" s="314"/>
      <c r="HH2" s="314"/>
      <c r="HI2" s="314"/>
      <c r="HJ2" s="314"/>
      <c r="HK2" s="314"/>
      <c r="HL2" s="314"/>
      <c r="HM2" s="314"/>
      <c r="HN2" s="314"/>
      <c r="HO2" s="314"/>
      <c r="HP2" s="314"/>
      <c r="HQ2" s="314"/>
      <c r="HR2" s="314"/>
      <c r="HS2" s="314"/>
      <c r="HT2" s="314"/>
      <c r="HU2" s="314"/>
      <c r="HV2" s="314"/>
      <c r="HW2" s="314"/>
      <c r="HX2" s="314"/>
      <c r="HY2" s="314"/>
      <c r="HZ2" s="314"/>
      <c r="IA2" s="314"/>
      <c r="IB2" s="314"/>
      <c r="IC2" s="314"/>
      <c r="ID2" s="314"/>
      <c r="IE2" s="314"/>
    </row>
    <row r="3" spans="1:239" ht="54" customHeight="1">
      <c r="A3" s="683" t="s">
        <v>607</v>
      </c>
      <c r="B3" s="684"/>
      <c r="C3" s="400"/>
      <c r="D3" s="400"/>
      <c r="E3" s="400"/>
      <c r="F3" s="400"/>
      <c r="G3" s="400"/>
      <c r="H3" s="400"/>
      <c r="I3" s="400"/>
    </row>
    <row r="4" spans="1:239" ht="20.25" customHeight="1">
      <c r="A4" s="686" t="s">
        <v>24</v>
      </c>
      <c r="B4" s="687" t="s">
        <v>25</v>
      </c>
      <c r="C4" s="694" t="s">
        <v>26</v>
      </c>
      <c r="D4" s="695"/>
      <c r="E4" s="690" t="s">
        <v>27</v>
      </c>
      <c r="F4" s="692" t="s">
        <v>28</v>
      </c>
      <c r="G4" s="688" t="s">
        <v>193</v>
      </c>
      <c r="H4" s="688"/>
      <c r="I4" s="680" t="s">
        <v>29</v>
      </c>
      <c r="J4" s="698" t="s">
        <v>434</v>
      </c>
      <c r="K4" s="698" t="s">
        <v>435</v>
      </c>
      <c r="L4" s="678" t="s">
        <v>30</v>
      </c>
      <c r="M4" s="401"/>
      <c r="N4" s="401"/>
      <c r="O4" s="401"/>
      <c r="P4" s="401"/>
      <c r="Q4" s="401"/>
      <c r="R4" s="401"/>
      <c r="S4" s="401"/>
      <c r="T4" s="401"/>
      <c r="U4" s="401"/>
      <c r="V4" s="401"/>
      <c r="W4" s="401"/>
      <c r="X4" s="401"/>
      <c r="Y4" s="401"/>
      <c r="Z4" s="401"/>
      <c r="AA4" s="401"/>
      <c r="AB4" s="401"/>
      <c r="AC4" s="401"/>
      <c r="AD4" s="401"/>
      <c r="AE4" s="401"/>
      <c r="AF4" s="401"/>
      <c r="AG4" s="401"/>
      <c r="AH4" s="401"/>
      <c r="AI4" s="401"/>
      <c r="AJ4" s="401"/>
      <c r="AK4" s="401"/>
      <c r="AL4" s="401"/>
      <c r="AM4" s="401"/>
      <c r="AN4" s="401"/>
      <c r="AO4" s="401"/>
      <c r="AP4" s="401"/>
      <c r="AQ4" s="401"/>
      <c r="AR4" s="401"/>
      <c r="AS4" s="401"/>
      <c r="AT4" s="401"/>
      <c r="AU4" s="401"/>
      <c r="AV4" s="401"/>
      <c r="AW4" s="401"/>
      <c r="AX4" s="401"/>
      <c r="AY4" s="401"/>
      <c r="AZ4" s="401"/>
      <c r="BA4" s="401"/>
      <c r="BB4" s="401"/>
      <c r="BC4" s="401"/>
      <c r="BD4" s="401"/>
      <c r="BE4" s="401"/>
      <c r="BF4" s="401"/>
      <c r="BG4" s="401"/>
      <c r="BH4" s="401"/>
      <c r="BI4" s="401"/>
      <c r="BJ4" s="401"/>
      <c r="BK4" s="401"/>
      <c r="BL4" s="401"/>
      <c r="BM4" s="401"/>
      <c r="BN4" s="401"/>
      <c r="BO4" s="401"/>
      <c r="BP4" s="401"/>
      <c r="BQ4" s="401"/>
      <c r="BR4" s="401"/>
      <c r="BS4" s="401"/>
      <c r="BT4" s="401"/>
      <c r="BU4" s="401"/>
      <c r="BV4" s="401"/>
      <c r="BW4" s="401"/>
      <c r="BX4" s="401"/>
      <c r="BY4" s="401"/>
      <c r="BZ4" s="401"/>
      <c r="CA4" s="401"/>
      <c r="CB4" s="401"/>
      <c r="CC4" s="401"/>
      <c r="CD4" s="401"/>
      <c r="CE4" s="401"/>
      <c r="CF4" s="401"/>
      <c r="CG4" s="401"/>
      <c r="CH4" s="401"/>
      <c r="CI4" s="401"/>
      <c r="CJ4" s="401"/>
      <c r="CK4" s="401"/>
      <c r="CL4" s="401"/>
      <c r="CM4" s="401"/>
      <c r="CN4" s="401"/>
      <c r="CO4" s="401"/>
      <c r="CP4" s="401"/>
      <c r="CQ4" s="401"/>
      <c r="CR4" s="401"/>
      <c r="CS4" s="401"/>
      <c r="CT4" s="401"/>
      <c r="CU4" s="401"/>
      <c r="CV4" s="401"/>
      <c r="CW4" s="401"/>
      <c r="CX4" s="401"/>
      <c r="CY4" s="401"/>
      <c r="CZ4" s="401"/>
      <c r="DA4" s="401"/>
      <c r="DB4" s="401"/>
      <c r="DC4" s="401"/>
      <c r="DD4" s="401"/>
      <c r="DE4" s="401"/>
      <c r="DF4" s="401"/>
      <c r="DG4" s="401"/>
      <c r="DH4" s="401"/>
      <c r="DI4" s="401"/>
      <c r="DJ4" s="401"/>
      <c r="DK4" s="401"/>
      <c r="DL4" s="401"/>
      <c r="DM4" s="401"/>
      <c r="DN4" s="401"/>
      <c r="DO4" s="401"/>
      <c r="DP4" s="401"/>
      <c r="DQ4" s="401"/>
      <c r="DR4" s="401"/>
      <c r="DS4" s="401"/>
      <c r="DT4" s="401"/>
      <c r="DU4" s="401"/>
      <c r="DV4" s="401"/>
      <c r="DW4" s="401"/>
      <c r="DX4" s="401"/>
      <c r="DY4" s="401"/>
      <c r="DZ4" s="401"/>
      <c r="EA4" s="401"/>
      <c r="EB4" s="401"/>
      <c r="EC4" s="401"/>
      <c r="ED4" s="401"/>
      <c r="EE4" s="401"/>
      <c r="EF4" s="401"/>
      <c r="EG4" s="401"/>
      <c r="EH4" s="401"/>
      <c r="EI4" s="401"/>
      <c r="EJ4" s="401"/>
      <c r="EK4" s="401"/>
      <c r="EL4" s="401"/>
      <c r="EM4" s="401"/>
      <c r="EN4" s="401"/>
      <c r="EO4" s="401"/>
      <c r="EP4" s="401"/>
      <c r="EQ4" s="401"/>
      <c r="ER4" s="401"/>
      <c r="ES4" s="401"/>
      <c r="ET4" s="401"/>
      <c r="EU4" s="401"/>
      <c r="EV4" s="401"/>
      <c r="EW4" s="401"/>
      <c r="EX4" s="401"/>
      <c r="EY4" s="401"/>
      <c r="EZ4" s="401"/>
      <c r="FA4" s="401"/>
      <c r="FB4" s="401"/>
      <c r="FC4" s="401"/>
      <c r="FD4" s="401"/>
      <c r="FE4" s="401"/>
      <c r="FF4" s="401"/>
      <c r="FG4" s="401"/>
      <c r="FH4" s="401"/>
      <c r="FI4" s="401"/>
      <c r="FJ4" s="401"/>
      <c r="FK4" s="401"/>
      <c r="FL4" s="401"/>
      <c r="FM4" s="401"/>
      <c r="FN4" s="401"/>
      <c r="FO4" s="401"/>
      <c r="FP4" s="401"/>
      <c r="FQ4" s="401"/>
      <c r="FR4" s="401"/>
      <c r="FS4" s="401"/>
      <c r="FT4" s="401"/>
      <c r="FU4" s="401"/>
      <c r="FV4" s="401"/>
      <c r="FW4" s="401"/>
      <c r="FX4" s="401"/>
      <c r="FY4" s="401"/>
      <c r="FZ4" s="401"/>
      <c r="GA4" s="401"/>
      <c r="GB4" s="401"/>
      <c r="GC4" s="401"/>
      <c r="GD4" s="401"/>
      <c r="GE4" s="401"/>
      <c r="GF4" s="401"/>
      <c r="GG4" s="401"/>
      <c r="GH4" s="401"/>
      <c r="GI4" s="401"/>
      <c r="GJ4" s="401"/>
      <c r="GK4" s="401"/>
      <c r="GL4" s="401"/>
      <c r="GM4" s="401"/>
      <c r="GN4" s="401"/>
      <c r="GO4" s="401"/>
      <c r="GP4" s="401"/>
      <c r="GQ4" s="401"/>
      <c r="GR4" s="401"/>
      <c r="GS4" s="401"/>
      <c r="GT4" s="401"/>
      <c r="GU4" s="401"/>
      <c r="GV4" s="401"/>
      <c r="GW4" s="401"/>
      <c r="GX4" s="401"/>
      <c r="GY4" s="401"/>
      <c r="GZ4" s="401"/>
      <c r="HA4" s="401"/>
      <c r="HB4" s="401"/>
      <c r="HC4" s="401"/>
      <c r="HD4" s="401"/>
      <c r="HE4" s="401"/>
      <c r="HF4" s="401"/>
      <c r="HG4" s="401"/>
      <c r="HH4" s="401"/>
      <c r="HI4" s="401"/>
      <c r="HJ4" s="401"/>
      <c r="HK4" s="401"/>
      <c r="HL4" s="401"/>
      <c r="HM4" s="401"/>
      <c r="HN4" s="401"/>
      <c r="HO4" s="401"/>
      <c r="HP4" s="401"/>
      <c r="HQ4" s="401"/>
      <c r="HR4" s="401"/>
      <c r="HS4" s="401"/>
      <c r="HT4" s="401"/>
      <c r="HU4" s="401"/>
      <c r="HV4" s="401"/>
      <c r="HW4" s="401"/>
      <c r="HX4" s="401"/>
      <c r="HY4" s="401"/>
      <c r="HZ4" s="401"/>
      <c r="IA4" s="401"/>
      <c r="IB4" s="401"/>
      <c r="IC4" s="401"/>
      <c r="ID4" s="401"/>
      <c r="IE4" s="401"/>
    </row>
    <row r="5" spans="1:239" ht="15.75" customHeight="1">
      <c r="A5" s="686"/>
      <c r="B5" s="687"/>
      <c r="C5" s="696"/>
      <c r="D5" s="697"/>
      <c r="E5" s="691"/>
      <c r="F5" s="693"/>
      <c r="G5" s="688"/>
      <c r="H5" s="689"/>
      <c r="I5" s="680"/>
      <c r="J5" s="699"/>
      <c r="K5" s="699"/>
      <c r="L5" s="679"/>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c r="AW5" s="401"/>
      <c r="AX5" s="401"/>
      <c r="AY5" s="401"/>
      <c r="AZ5" s="401"/>
      <c r="BA5" s="401"/>
      <c r="BB5" s="401"/>
      <c r="BC5" s="401"/>
      <c r="BD5" s="401"/>
      <c r="BE5" s="401"/>
      <c r="BF5" s="401"/>
      <c r="BG5" s="401"/>
      <c r="BH5" s="401"/>
      <c r="BI5" s="401"/>
      <c r="BJ5" s="401"/>
      <c r="BK5" s="401"/>
      <c r="BL5" s="401"/>
      <c r="BM5" s="401"/>
      <c r="BN5" s="401"/>
      <c r="BO5" s="401"/>
      <c r="BP5" s="401"/>
      <c r="BQ5" s="401"/>
      <c r="BR5" s="401"/>
      <c r="BS5" s="401"/>
      <c r="BT5" s="401"/>
      <c r="BU5" s="401"/>
      <c r="BV5" s="401"/>
      <c r="BW5" s="401"/>
      <c r="BX5" s="401"/>
      <c r="BY5" s="401"/>
      <c r="BZ5" s="401"/>
      <c r="CA5" s="401"/>
      <c r="CB5" s="401"/>
      <c r="CC5" s="401"/>
      <c r="CD5" s="401"/>
      <c r="CE5" s="401"/>
      <c r="CF5" s="401"/>
      <c r="CG5" s="401"/>
      <c r="CH5" s="401"/>
      <c r="CI5" s="401"/>
      <c r="CJ5" s="401"/>
      <c r="CK5" s="401"/>
      <c r="CL5" s="401"/>
      <c r="CM5" s="401"/>
      <c r="CN5" s="401"/>
      <c r="CO5" s="401"/>
      <c r="CP5" s="401"/>
      <c r="CQ5" s="401"/>
      <c r="CR5" s="401"/>
      <c r="CS5" s="401"/>
      <c r="CT5" s="401"/>
      <c r="CU5" s="401"/>
      <c r="CV5" s="401"/>
      <c r="CW5" s="401"/>
      <c r="CX5" s="401"/>
      <c r="CY5" s="401"/>
      <c r="CZ5" s="401"/>
      <c r="DA5" s="401"/>
      <c r="DB5" s="401"/>
      <c r="DC5" s="401"/>
      <c r="DD5" s="401"/>
      <c r="DE5" s="401"/>
      <c r="DF5" s="401"/>
      <c r="DG5" s="401"/>
      <c r="DH5" s="401"/>
      <c r="DI5" s="401"/>
      <c r="DJ5" s="401"/>
      <c r="DK5" s="401"/>
      <c r="DL5" s="401"/>
      <c r="DM5" s="401"/>
      <c r="DN5" s="401"/>
      <c r="DO5" s="401"/>
      <c r="DP5" s="401"/>
      <c r="DQ5" s="401"/>
      <c r="DR5" s="401"/>
      <c r="DS5" s="401"/>
      <c r="DT5" s="401"/>
      <c r="DU5" s="401"/>
      <c r="DV5" s="401"/>
      <c r="DW5" s="401"/>
      <c r="DX5" s="401"/>
      <c r="DY5" s="401"/>
      <c r="DZ5" s="401"/>
      <c r="EA5" s="401"/>
      <c r="EB5" s="401"/>
      <c r="EC5" s="401"/>
      <c r="ED5" s="401"/>
      <c r="EE5" s="401"/>
      <c r="EF5" s="401"/>
      <c r="EG5" s="401"/>
      <c r="EH5" s="401"/>
      <c r="EI5" s="401"/>
      <c r="EJ5" s="401"/>
      <c r="EK5" s="401"/>
      <c r="EL5" s="401"/>
      <c r="EM5" s="401"/>
      <c r="EN5" s="401"/>
      <c r="EO5" s="401"/>
      <c r="EP5" s="401"/>
      <c r="EQ5" s="401"/>
      <c r="ER5" s="401"/>
      <c r="ES5" s="401"/>
      <c r="ET5" s="401"/>
      <c r="EU5" s="401"/>
      <c r="EV5" s="401"/>
      <c r="EW5" s="401"/>
      <c r="EX5" s="401"/>
      <c r="EY5" s="401"/>
      <c r="EZ5" s="401"/>
      <c r="FA5" s="401"/>
      <c r="FB5" s="401"/>
      <c r="FC5" s="401"/>
      <c r="FD5" s="401"/>
      <c r="FE5" s="401"/>
      <c r="FF5" s="401"/>
      <c r="FG5" s="401"/>
      <c r="FH5" s="401"/>
      <c r="FI5" s="401"/>
      <c r="FJ5" s="401"/>
      <c r="FK5" s="401"/>
      <c r="FL5" s="401"/>
      <c r="FM5" s="401"/>
      <c r="FN5" s="401"/>
      <c r="FO5" s="401"/>
      <c r="FP5" s="401"/>
      <c r="FQ5" s="401"/>
      <c r="FR5" s="401"/>
      <c r="FS5" s="401"/>
      <c r="FT5" s="401"/>
      <c r="FU5" s="401"/>
      <c r="FV5" s="401"/>
      <c r="FW5" s="401"/>
      <c r="FX5" s="401"/>
      <c r="FY5" s="401"/>
      <c r="FZ5" s="401"/>
      <c r="GA5" s="401"/>
      <c r="GB5" s="401"/>
      <c r="GC5" s="401"/>
      <c r="GD5" s="401"/>
      <c r="GE5" s="401"/>
      <c r="GF5" s="401"/>
      <c r="GG5" s="401"/>
      <c r="GH5" s="401"/>
      <c r="GI5" s="401"/>
      <c r="GJ5" s="401"/>
      <c r="GK5" s="401"/>
      <c r="GL5" s="401"/>
      <c r="GM5" s="401"/>
      <c r="GN5" s="401"/>
      <c r="GO5" s="401"/>
      <c r="GP5" s="401"/>
      <c r="GQ5" s="401"/>
      <c r="GR5" s="401"/>
      <c r="GS5" s="401"/>
      <c r="GT5" s="401"/>
      <c r="GU5" s="401"/>
      <c r="GV5" s="401"/>
      <c r="GW5" s="401"/>
      <c r="GX5" s="401"/>
      <c r="GY5" s="401"/>
      <c r="GZ5" s="401"/>
      <c r="HA5" s="401"/>
      <c r="HB5" s="401"/>
      <c r="HC5" s="401"/>
      <c r="HD5" s="401"/>
      <c r="HE5" s="401"/>
      <c r="HF5" s="401"/>
      <c r="HG5" s="401"/>
      <c r="HH5" s="401"/>
      <c r="HI5" s="401"/>
      <c r="HJ5" s="401"/>
      <c r="HK5" s="401"/>
      <c r="HL5" s="401"/>
      <c r="HM5" s="401"/>
      <c r="HN5" s="401"/>
      <c r="HO5" s="401"/>
      <c r="HP5" s="401"/>
      <c r="HQ5" s="401"/>
      <c r="HR5" s="401"/>
      <c r="HS5" s="401"/>
      <c r="HT5" s="401"/>
      <c r="HU5" s="401"/>
      <c r="HV5" s="401"/>
      <c r="HW5" s="401"/>
      <c r="HX5" s="401"/>
      <c r="HY5" s="401"/>
      <c r="HZ5" s="401"/>
      <c r="IA5" s="401"/>
      <c r="IB5" s="401"/>
      <c r="IC5" s="401"/>
      <c r="ID5" s="401"/>
      <c r="IE5" s="401"/>
    </row>
    <row r="6" spans="1:239" ht="34.5" customHeight="1">
      <c r="A6" s="529"/>
      <c r="B6" s="530" t="s">
        <v>60</v>
      </c>
      <c r="C6" s="696"/>
      <c r="D6" s="697"/>
      <c r="E6" s="691"/>
      <c r="F6" s="693"/>
      <c r="G6" s="531" t="s">
        <v>216</v>
      </c>
      <c r="H6" s="531" t="s">
        <v>217</v>
      </c>
      <c r="I6" s="681"/>
      <c r="J6" s="699"/>
      <c r="K6" s="699"/>
      <c r="L6" s="679"/>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315"/>
      <c r="AQ6" s="315"/>
      <c r="AR6" s="315"/>
      <c r="AS6" s="315"/>
      <c r="AT6" s="315"/>
      <c r="AU6" s="315"/>
      <c r="AV6" s="315"/>
      <c r="AW6" s="315"/>
      <c r="AX6" s="315"/>
      <c r="AY6" s="315"/>
      <c r="AZ6" s="315"/>
      <c r="BA6" s="315"/>
      <c r="BB6" s="315"/>
      <c r="BC6" s="315"/>
      <c r="BD6" s="315"/>
      <c r="BE6" s="315"/>
      <c r="BF6" s="315"/>
      <c r="BG6" s="315"/>
      <c r="BH6" s="315"/>
      <c r="BI6" s="315"/>
      <c r="BJ6" s="315"/>
      <c r="BK6" s="315"/>
      <c r="BL6" s="315"/>
      <c r="BM6" s="315"/>
      <c r="BN6" s="315"/>
      <c r="BO6" s="315"/>
      <c r="BP6" s="315"/>
      <c r="BQ6" s="315"/>
      <c r="BR6" s="315"/>
      <c r="BS6" s="315"/>
      <c r="BT6" s="315"/>
      <c r="BU6" s="315"/>
      <c r="BV6" s="315"/>
      <c r="BW6" s="315"/>
      <c r="BX6" s="315"/>
      <c r="BY6" s="315"/>
      <c r="BZ6" s="315"/>
      <c r="CA6" s="315"/>
      <c r="CB6" s="315"/>
      <c r="CC6" s="315"/>
      <c r="CD6" s="315"/>
      <c r="CE6" s="315"/>
      <c r="CF6" s="315"/>
      <c r="CG6" s="315"/>
      <c r="CH6" s="315"/>
      <c r="CI6" s="315"/>
      <c r="CJ6" s="315"/>
      <c r="CK6" s="315"/>
      <c r="CL6" s="315"/>
      <c r="CM6" s="315"/>
      <c r="CN6" s="315"/>
      <c r="CO6" s="315"/>
      <c r="CP6" s="315"/>
      <c r="CQ6" s="315"/>
      <c r="CR6" s="315"/>
      <c r="CS6" s="315"/>
      <c r="CT6" s="315"/>
      <c r="CU6" s="315"/>
      <c r="CV6" s="315"/>
      <c r="CW6" s="315"/>
      <c r="CX6" s="315"/>
      <c r="CY6" s="315"/>
      <c r="CZ6" s="315"/>
      <c r="DA6" s="315"/>
      <c r="DB6" s="315"/>
      <c r="DC6" s="315"/>
      <c r="DD6" s="315"/>
      <c r="DE6" s="315"/>
      <c r="DF6" s="315"/>
      <c r="DG6" s="315"/>
      <c r="DH6" s="315"/>
      <c r="DI6" s="315"/>
      <c r="DJ6" s="315"/>
      <c r="DK6" s="315"/>
      <c r="DL6" s="315"/>
      <c r="DM6" s="315"/>
      <c r="DN6" s="315"/>
      <c r="DO6" s="315"/>
      <c r="DP6" s="315"/>
      <c r="DQ6" s="315"/>
      <c r="DR6" s="315"/>
      <c r="DS6" s="315"/>
      <c r="DT6" s="315"/>
      <c r="DU6" s="315"/>
      <c r="DV6" s="315"/>
      <c r="DW6" s="315"/>
      <c r="DX6" s="315"/>
      <c r="DY6" s="315"/>
      <c r="DZ6" s="315"/>
      <c r="EA6" s="315"/>
      <c r="EB6" s="315"/>
      <c r="EC6" s="315"/>
      <c r="ED6" s="315"/>
      <c r="EE6" s="315"/>
      <c r="EF6" s="315"/>
      <c r="EG6" s="315"/>
      <c r="EH6" s="315"/>
      <c r="EI6" s="315"/>
      <c r="EJ6" s="315"/>
      <c r="EK6" s="315"/>
      <c r="EL6" s="315"/>
      <c r="EM6" s="315"/>
      <c r="EN6" s="315"/>
      <c r="EO6" s="315"/>
      <c r="EP6" s="315"/>
      <c r="EQ6" s="315"/>
      <c r="ER6" s="315"/>
      <c r="ES6" s="315"/>
      <c r="ET6" s="315"/>
      <c r="EU6" s="315"/>
      <c r="EV6" s="315"/>
      <c r="EW6" s="315"/>
      <c r="EX6" s="315"/>
      <c r="EY6" s="315"/>
      <c r="EZ6" s="315"/>
      <c r="FA6" s="315"/>
      <c r="FB6" s="315"/>
      <c r="FC6" s="315"/>
      <c r="FD6" s="315"/>
      <c r="FE6" s="315"/>
      <c r="FF6" s="315"/>
      <c r="FG6" s="315"/>
      <c r="FH6" s="315"/>
      <c r="FI6" s="315"/>
      <c r="FJ6" s="315"/>
      <c r="FK6" s="315"/>
      <c r="FL6" s="315"/>
      <c r="FM6" s="315"/>
      <c r="FN6" s="315"/>
      <c r="FO6" s="315"/>
      <c r="FP6" s="315"/>
      <c r="FQ6" s="315"/>
      <c r="FR6" s="315"/>
      <c r="FS6" s="315"/>
      <c r="FT6" s="315"/>
      <c r="FU6" s="315"/>
      <c r="FV6" s="315"/>
      <c r="FW6" s="315"/>
      <c r="FX6" s="315"/>
      <c r="FY6" s="315"/>
      <c r="FZ6" s="315"/>
      <c r="GA6" s="315"/>
      <c r="GB6" s="315"/>
      <c r="GC6" s="315"/>
      <c r="GD6" s="315"/>
      <c r="GE6" s="315"/>
      <c r="GF6" s="315"/>
      <c r="GG6" s="315"/>
      <c r="GH6" s="315"/>
      <c r="GI6" s="315"/>
      <c r="GJ6" s="315"/>
      <c r="GK6" s="315"/>
      <c r="GL6" s="315"/>
      <c r="GM6" s="315"/>
      <c r="GN6" s="315"/>
      <c r="GO6" s="315"/>
      <c r="GP6" s="315"/>
      <c r="GQ6" s="315"/>
      <c r="GR6" s="315"/>
      <c r="GS6" s="315"/>
      <c r="GT6" s="315"/>
      <c r="GU6" s="315"/>
      <c r="GV6" s="315"/>
      <c r="GW6" s="315"/>
      <c r="GX6" s="315"/>
      <c r="GY6" s="315"/>
      <c r="GZ6" s="315"/>
      <c r="HA6" s="315"/>
      <c r="HB6" s="315"/>
      <c r="HC6" s="315"/>
      <c r="HD6" s="315"/>
      <c r="HE6" s="315"/>
      <c r="HF6" s="315"/>
      <c r="HG6" s="315"/>
      <c r="HH6" s="315"/>
      <c r="HI6" s="315"/>
      <c r="HJ6" s="315"/>
      <c r="HK6" s="315"/>
      <c r="HL6" s="315"/>
      <c r="HM6" s="315"/>
      <c r="HN6" s="315"/>
      <c r="HO6" s="315"/>
      <c r="HP6" s="315"/>
      <c r="HQ6" s="315"/>
      <c r="HR6" s="315"/>
      <c r="HS6" s="315"/>
      <c r="HT6" s="315"/>
      <c r="HU6" s="315"/>
      <c r="HV6" s="315"/>
      <c r="HW6" s="315"/>
      <c r="HX6" s="315"/>
      <c r="HY6" s="315"/>
      <c r="HZ6" s="315"/>
      <c r="IA6" s="315"/>
      <c r="IB6" s="315"/>
      <c r="IC6" s="315"/>
      <c r="ID6" s="315"/>
      <c r="IE6" s="315"/>
    </row>
    <row r="7" spans="1:239" ht="95.25" customHeight="1">
      <c r="A7" s="542">
        <v>1</v>
      </c>
      <c r="B7" s="543" t="s">
        <v>648</v>
      </c>
      <c r="C7" s="544"/>
      <c r="D7" s="545"/>
      <c r="E7" s="546" t="s">
        <v>327</v>
      </c>
      <c r="F7" s="547"/>
      <c r="G7" s="548"/>
      <c r="H7" s="549"/>
      <c r="I7" s="550"/>
      <c r="J7" s="545"/>
      <c r="K7" s="551"/>
      <c r="L7" s="551"/>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c r="AW7" s="316"/>
      <c r="AX7" s="316"/>
      <c r="AY7" s="316"/>
      <c r="AZ7" s="316"/>
      <c r="BA7" s="316"/>
      <c r="BB7" s="316"/>
      <c r="BC7" s="316"/>
      <c r="BD7" s="316"/>
      <c r="BE7" s="316"/>
      <c r="BF7" s="316"/>
      <c r="BG7" s="316"/>
      <c r="BH7" s="316"/>
      <c r="BI7" s="316"/>
      <c r="BJ7" s="316"/>
      <c r="BK7" s="316"/>
      <c r="BL7" s="316"/>
      <c r="BM7" s="316"/>
      <c r="BN7" s="316"/>
      <c r="BO7" s="316"/>
      <c r="BP7" s="316"/>
      <c r="BQ7" s="316"/>
      <c r="BR7" s="316"/>
      <c r="BS7" s="316"/>
      <c r="BT7" s="316"/>
      <c r="BU7" s="316"/>
      <c r="BV7" s="316"/>
      <c r="BW7" s="316"/>
      <c r="BX7" s="316"/>
      <c r="BY7" s="316"/>
      <c r="BZ7" s="316"/>
      <c r="CA7" s="316"/>
      <c r="CB7" s="316"/>
      <c r="CC7" s="316"/>
      <c r="CD7" s="316"/>
      <c r="CE7" s="316"/>
      <c r="CF7" s="316"/>
      <c r="CG7" s="316"/>
      <c r="CH7" s="316"/>
      <c r="CI7" s="316"/>
      <c r="CJ7" s="316"/>
      <c r="CK7" s="316"/>
      <c r="CL7" s="316"/>
      <c r="CM7" s="316"/>
      <c r="CN7" s="316"/>
      <c r="CO7" s="316"/>
      <c r="CP7" s="316"/>
      <c r="CQ7" s="316"/>
      <c r="CR7" s="316"/>
      <c r="CS7" s="316"/>
      <c r="CT7" s="316"/>
      <c r="CU7" s="316"/>
      <c r="CV7" s="316"/>
      <c r="CW7" s="316"/>
      <c r="CX7" s="316"/>
      <c r="CY7" s="316"/>
      <c r="CZ7" s="316"/>
      <c r="DA7" s="316"/>
      <c r="DB7" s="316"/>
      <c r="DC7" s="316"/>
      <c r="DD7" s="316"/>
      <c r="DE7" s="316"/>
      <c r="DF7" s="316"/>
      <c r="DG7" s="316"/>
      <c r="DH7" s="316"/>
      <c r="DI7" s="316"/>
      <c r="DJ7" s="316"/>
      <c r="DK7" s="316"/>
      <c r="DL7" s="316"/>
      <c r="DM7" s="316"/>
      <c r="DN7" s="316"/>
      <c r="DO7" s="316"/>
      <c r="DP7" s="316"/>
      <c r="DQ7" s="316"/>
      <c r="DR7" s="316"/>
      <c r="DS7" s="316"/>
      <c r="DT7" s="316"/>
      <c r="DU7" s="316"/>
      <c r="DV7" s="316"/>
      <c r="DW7" s="316"/>
      <c r="DX7" s="316"/>
      <c r="DY7" s="316"/>
      <c r="DZ7" s="316"/>
      <c r="EA7" s="316"/>
      <c r="EB7" s="316"/>
      <c r="EC7" s="316"/>
      <c r="ED7" s="316"/>
      <c r="EE7" s="316"/>
      <c r="EF7" s="316"/>
      <c r="EG7" s="316"/>
      <c r="EH7" s="316"/>
      <c r="EI7" s="316"/>
      <c r="EJ7" s="316"/>
      <c r="EK7" s="316"/>
      <c r="EL7" s="316"/>
      <c r="EM7" s="316"/>
      <c r="EN7" s="316"/>
      <c r="EO7" s="316"/>
      <c r="EP7" s="316"/>
      <c r="EQ7" s="316"/>
      <c r="ER7" s="316"/>
      <c r="ES7" s="316"/>
      <c r="ET7" s="316"/>
      <c r="EU7" s="316"/>
      <c r="EV7" s="316"/>
      <c r="EW7" s="316"/>
      <c r="EX7" s="316"/>
      <c r="EY7" s="316"/>
      <c r="EZ7" s="316"/>
      <c r="FA7" s="316"/>
      <c r="FB7" s="316"/>
      <c r="FC7" s="316"/>
      <c r="FD7" s="316"/>
      <c r="FE7" s="316"/>
      <c r="FF7" s="316"/>
      <c r="FG7" s="316"/>
      <c r="FH7" s="316"/>
      <c r="FI7" s="316"/>
      <c r="FJ7" s="316"/>
      <c r="FK7" s="316"/>
      <c r="FL7" s="316"/>
      <c r="FM7" s="316"/>
      <c r="FN7" s="316"/>
      <c r="FO7" s="316"/>
      <c r="FP7" s="316"/>
      <c r="FQ7" s="316"/>
      <c r="FR7" s="316"/>
      <c r="FS7" s="316"/>
      <c r="FT7" s="316"/>
      <c r="FU7" s="316"/>
      <c r="FV7" s="316"/>
      <c r="FW7" s="316"/>
      <c r="FX7" s="316"/>
      <c r="FY7" s="316"/>
      <c r="FZ7" s="316"/>
      <c r="GA7" s="316"/>
      <c r="GB7" s="316"/>
      <c r="GC7" s="316"/>
      <c r="GD7" s="316"/>
      <c r="GE7" s="316"/>
      <c r="GF7" s="316"/>
      <c r="GG7" s="316"/>
      <c r="GH7" s="316"/>
      <c r="GI7" s="316"/>
      <c r="GJ7" s="316"/>
      <c r="GK7" s="316"/>
      <c r="GL7" s="316"/>
      <c r="GM7" s="316"/>
      <c r="GN7" s="316"/>
      <c r="GO7" s="316"/>
      <c r="GP7" s="316"/>
      <c r="GQ7" s="316"/>
      <c r="GR7" s="316"/>
      <c r="GS7" s="316"/>
      <c r="GT7" s="316"/>
      <c r="GU7" s="316"/>
      <c r="GV7" s="316"/>
      <c r="GW7" s="316"/>
      <c r="GX7" s="316"/>
      <c r="GY7" s="316"/>
      <c r="GZ7" s="316"/>
      <c r="HA7" s="316"/>
      <c r="HB7" s="316"/>
      <c r="HC7" s="316"/>
      <c r="HD7" s="316"/>
      <c r="HE7" s="316"/>
      <c r="HF7" s="316"/>
      <c r="HG7" s="316"/>
      <c r="HH7" s="316"/>
      <c r="HI7" s="316"/>
      <c r="HJ7" s="316"/>
      <c r="HK7" s="316"/>
      <c r="HL7" s="316"/>
      <c r="HM7" s="316"/>
      <c r="HN7" s="316"/>
      <c r="HO7" s="316"/>
      <c r="HP7" s="316"/>
      <c r="HQ7" s="316"/>
      <c r="HR7" s="316"/>
      <c r="HS7" s="316"/>
      <c r="HT7" s="316"/>
      <c r="HU7" s="316"/>
      <c r="HV7" s="316"/>
      <c r="HW7" s="316"/>
      <c r="HX7" s="316"/>
      <c r="HY7" s="316"/>
      <c r="HZ7" s="316"/>
      <c r="IA7" s="316"/>
      <c r="IB7" s="316"/>
      <c r="IC7" s="316"/>
      <c r="ID7" s="316"/>
      <c r="IE7" s="316"/>
    </row>
    <row r="8" spans="1:239" ht="50.25" customHeight="1">
      <c r="A8" s="69" t="s">
        <v>34</v>
      </c>
      <c r="B8" s="404" t="s">
        <v>433</v>
      </c>
      <c r="C8" s="552">
        <f>L8</f>
        <v>11070</v>
      </c>
      <c r="D8" s="43" t="s">
        <v>52</v>
      </c>
      <c r="E8" s="403"/>
      <c r="F8" s="72" t="s">
        <v>53</v>
      </c>
      <c r="G8" s="408"/>
      <c r="H8" s="406"/>
      <c r="I8" s="238">
        <f t="shared" ref="I8:I25" si="0">ROUND((C8*G8),2)</f>
        <v>0</v>
      </c>
      <c r="J8" s="552">
        <v>3570</v>
      </c>
      <c r="K8" s="552">
        <v>7500</v>
      </c>
      <c r="L8" s="552">
        <f t="shared" ref="L8:L38" si="1">SUM(J8:K8)</f>
        <v>11070</v>
      </c>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c r="AW8" s="316"/>
      <c r="AX8" s="316"/>
      <c r="AY8" s="316"/>
      <c r="AZ8" s="316"/>
      <c r="BA8" s="316"/>
      <c r="BB8" s="316"/>
      <c r="BC8" s="316"/>
      <c r="BD8" s="316"/>
      <c r="BE8" s="316"/>
      <c r="BF8" s="316"/>
      <c r="BG8" s="316"/>
      <c r="BH8" s="316"/>
      <c r="BI8" s="316"/>
      <c r="BJ8" s="316"/>
      <c r="BK8" s="316"/>
      <c r="BL8" s="316"/>
      <c r="BM8" s="316"/>
      <c r="BN8" s="316"/>
      <c r="BO8" s="316"/>
      <c r="BP8" s="316"/>
      <c r="BQ8" s="316"/>
      <c r="BR8" s="316"/>
      <c r="BS8" s="316"/>
      <c r="BT8" s="316"/>
      <c r="BU8" s="316"/>
      <c r="BV8" s="316"/>
      <c r="BW8" s="316"/>
      <c r="BX8" s="316"/>
      <c r="BY8" s="316"/>
      <c r="BZ8" s="316"/>
      <c r="CA8" s="316"/>
      <c r="CB8" s="316"/>
      <c r="CC8" s="316"/>
      <c r="CD8" s="316"/>
      <c r="CE8" s="316"/>
      <c r="CF8" s="316"/>
      <c r="CG8" s="316"/>
      <c r="CH8" s="316"/>
      <c r="CI8" s="316"/>
      <c r="CJ8" s="316"/>
      <c r="CK8" s="316"/>
      <c r="CL8" s="316"/>
      <c r="CM8" s="316"/>
      <c r="CN8" s="316"/>
      <c r="CO8" s="316"/>
      <c r="CP8" s="316"/>
      <c r="CQ8" s="316"/>
      <c r="CR8" s="316"/>
      <c r="CS8" s="316"/>
      <c r="CT8" s="316"/>
      <c r="CU8" s="316"/>
      <c r="CV8" s="316"/>
      <c r="CW8" s="316"/>
      <c r="CX8" s="316"/>
      <c r="CY8" s="316"/>
      <c r="CZ8" s="316"/>
      <c r="DA8" s="316"/>
      <c r="DB8" s="316"/>
      <c r="DC8" s="316"/>
      <c r="DD8" s="316"/>
      <c r="DE8" s="316"/>
      <c r="DF8" s="316"/>
      <c r="DG8" s="316"/>
      <c r="DH8" s="316"/>
      <c r="DI8" s="316"/>
      <c r="DJ8" s="316"/>
      <c r="DK8" s="316"/>
      <c r="DL8" s="316"/>
      <c r="DM8" s="316"/>
      <c r="DN8" s="316"/>
      <c r="DO8" s="316"/>
      <c r="DP8" s="316"/>
      <c r="DQ8" s="316"/>
      <c r="DR8" s="316"/>
      <c r="DS8" s="316"/>
      <c r="DT8" s="316"/>
      <c r="DU8" s="316"/>
      <c r="DV8" s="316"/>
      <c r="DW8" s="316"/>
      <c r="DX8" s="316"/>
      <c r="DY8" s="316"/>
      <c r="DZ8" s="316"/>
      <c r="EA8" s="316"/>
      <c r="EB8" s="316"/>
      <c r="EC8" s="316"/>
      <c r="ED8" s="316"/>
      <c r="EE8" s="316"/>
      <c r="EF8" s="316"/>
      <c r="EG8" s="316"/>
      <c r="EH8" s="316"/>
      <c r="EI8" s="316"/>
      <c r="EJ8" s="316"/>
      <c r="EK8" s="316"/>
      <c r="EL8" s="316"/>
      <c r="EM8" s="316"/>
      <c r="EN8" s="316"/>
      <c r="EO8" s="316"/>
      <c r="EP8" s="316"/>
      <c r="EQ8" s="316"/>
      <c r="ER8" s="316"/>
      <c r="ES8" s="316"/>
      <c r="ET8" s="316"/>
      <c r="EU8" s="316"/>
      <c r="EV8" s="316"/>
      <c r="EW8" s="316"/>
      <c r="EX8" s="316"/>
      <c r="EY8" s="316"/>
      <c r="EZ8" s="316"/>
      <c r="FA8" s="316"/>
      <c r="FB8" s="316"/>
      <c r="FC8" s="316"/>
      <c r="FD8" s="316"/>
      <c r="FE8" s="316"/>
      <c r="FF8" s="316"/>
      <c r="FG8" s="316"/>
      <c r="FH8" s="316"/>
      <c r="FI8" s="316"/>
      <c r="FJ8" s="316"/>
      <c r="FK8" s="316"/>
      <c r="FL8" s="316"/>
      <c r="FM8" s="316"/>
      <c r="FN8" s="316"/>
      <c r="FO8" s="316"/>
      <c r="FP8" s="316"/>
      <c r="FQ8" s="316"/>
      <c r="FR8" s="316"/>
      <c r="FS8" s="316"/>
      <c r="FT8" s="316"/>
      <c r="FU8" s="316"/>
      <c r="FV8" s="316"/>
      <c r="FW8" s="316"/>
      <c r="FX8" s="316"/>
      <c r="FY8" s="316"/>
      <c r="FZ8" s="316"/>
      <c r="GA8" s="316"/>
      <c r="GB8" s="316"/>
      <c r="GC8" s="316"/>
      <c r="GD8" s="316"/>
      <c r="GE8" s="316"/>
      <c r="GF8" s="316"/>
      <c r="GG8" s="316"/>
      <c r="GH8" s="316"/>
      <c r="GI8" s="316"/>
      <c r="GJ8" s="316"/>
      <c r="GK8" s="316"/>
      <c r="GL8" s="316"/>
      <c r="GM8" s="316"/>
      <c r="GN8" s="316"/>
      <c r="GO8" s="316"/>
      <c r="GP8" s="316"/>
      <c r="GQ8" s="316"/>
      <c r="GR8" s="316"/>
      <c r="GS8" s="316"/>
      <c r="GT8" s="316"/>
      <c r="GU8" s="316"/>
      <c r="GV8" s="316"/>
      <c r="GW8" s="316"/>
      <c r="GX8" s="316"/>
      <c r="GY8" s="316"/>
      <c r="GZ8" s="316"/>
      <c r="HA8" s="316"/>
      <c r="HB8" s="316"/>
      <c r="HC8" s="316"/>
      <c r="HD8" s="316"/>
      <c r="HE8" s="316"/>
      <c r="HF8" s="316"/>
      <c r="HG8" s="316"/>
      <c r="HH8" s="316"/>
      <c r="HI8" s="316"/>
      <c r="HJ8" s="316"/>
      <c r="HK8" s="316"/>
      <c r="HL8" s="316"/>
      <c r="HM8" s="316"/>
      <c r="HN8" s="316"/>
      <c r="HO8" s="316"/>
      <c r="HP8" s="316"/>
      <c r="HQ8" s="316"/>
      <c r="HR8" s="316"/>
      <c r="HS8" s="316"/>
      <c r="HT8" s="316"/>
      <c r="HU8" s="316"/>
      <c r="HV8" s="316"/>
      <c r="HW8" s="316"/>
      <c r="HX8" s="316"/>
      <c r="HY8" s="316"/>
      <c r="HZ8" s="316"/>
      <c r="IA8" s="316"/>
      <c r="IB8" s="316"/>
      <c r="IC8" s="316"/>
      <c r="ID8" s="316"/>
      <c r="IE8" s="316"/>
    </row>
    <row r="9" spans="1:239" ht="63.75">
      <c r="A9" s="323">
        <v>2</v>
      </c>
      <c r="B9" s="327" t="s">
        <v>649</v>
      </c>
      <c r="C9" s="553">
        <f t="shared" ref="C9:C11" si="2">L9</f>
        <v>0</v>
      </c>
      <c r="D9" s="554"/>
      <c r="E9" s="403" t="s">
        <v>328</v>
      </c>
      <c r="F9" s="72"/>
      <c r="G9" s="408"/>
      <c r="H9" s="406" t="s">
        <v>178</v>
      </c>
      <c r="I9" s="238">
        <f t="shared" si="0"/>
        <v>0</v>
      </c>
      <c r="J9" s="552"/>
      <c r="K9" s="552"/>
      <c r="L9" s="552">
        <f t="shared" si="1"/>
        <v>0</v>
      </c>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c r="AW9" s="318"/>
      <c r="AX9" s="318"/>
      <c r="AY9" s="318"/>
      <c r="AZ9" s="318"/>
      <c r="BA9" s="318"/>
      <c r="BB9" s="318"/>
      <c r="BC9" s="318"/>
      <c r="BD9" s="318"/>
      <c r="BE9" s="318"/>
      <c r="BF9" s="318"/>
      <c r="BG9" s="318"/>
      <c r="BH9" s="318"/>
      <c r="BI9" s="318"/>
      <c r="BJ9" s="318"/>
      <c r="BK9" s="318"/>
      <c r="BL9" s="318"/>
      <c r="BM9" s="318"/>
      <c r="BN9" s="318"/>
      <c r="BO9" s="318"/>
      <c r="BP9" s="318"/>
      <c r="BQ9" s="318"/>
      <c r="BR9" s="318"/>
      <c r="BS9" s="318"/>
      <c r="BT9" s="318"/>
      <c r="BU9" s="318"/>
      <c r="BV9" s="318"/>
      <c r="BW9" s="318"/>
      <c r="BX9" s="318"/>
      <c r="BY9" s="318"/>
      <c r="BZ9" s="318"/>
      <c r="CA9" s="318"/>
      <c r="CB9" s="318"/>
      <c r="CC9" s="318"/>
      <c r="CD9" s="318"/>
      <c r="CE9" s="318"/>
      <c r="CF9" s="318"/>
      <c r="CG9" s="318"/>
      <c r="CH9" s="318"/>
      <c r="CI9" s="318"/>
      <c r="CJ9" s="318"/>
      <c r="CK9" s="318"/>
      <c r="CL9" s="318"/>
      <c r="CM9" s="318"/>
      <c r="CN9" s="318"/>
      <c r="CO9" s="318"/>
      <c r="CP9" s="318"/>
      <c r="CQ9" s="318"/>
      <c r="CR9" s="318"/>
      <c r="CS9" s="318"/>
      <c r="CT9" s="318"/>
      <c r="CU9" s="318"/>
      <c r="CV9" s="318"/>
      <c r="CW9" s="318"/>
      <c r="CX9" s="318"/>
      <c r="CY9" s="318"/>
      <c r="CZ9" s="318"/>
      <c r="DA9" s="318"/>
      <c r="DB9" s="318"/>
      <c r="DC9" s="318"/>
      <c r="DD9" s="318"/>
      <c r="DE9" s="318"/>
      <c r="DF9" s="318"/>
      <c r="DG9" s="318"/>
      <c r="DH9" s="318"/>
      <c r="DI9" s="318"/>
      <c r="DJ9" s="318"/>
      <c r="DK9" s="318"/>
      <c r="DL9" s="318"/>
      <c r="DM9" s="318"/>
      <c r="DN9" s="318"/>
      <c r="DO9" s="318"/>
      <c r="DP9" s="318"/>
      <c r="DQ9" s="318"/>
      <c r="DR9" s="318"/>
      <c r="DS9" s="318"/>
      <c r="DT9" s="318"/>
      <c r="DU9" s="318"/>
      <c r="DV9" s="318"/>
      <c r="DW9" s="318"/>
      <c r="DX9" s="318"/>
      <c r="DY9" s="318"/>
      <c r="DZ9" s="318"/>
      <c r="EA9" s="318"/>
      <c r="EB9" s="318"/>
      <c r="EC9" s="318"/>
      <c r="ED9" s="318"/>
      <c r="EE9" s="318"/>
      <c r="EF9" s="318"/>
      <c r="EG9" s="318"/>
      <c r="EH9" s="318"/>
      <c r="EI9" s="318"/>
      <c r="EJ9" s="318"/>
      <c r="EK9" s="318"/>
      <c r="EL9" s="318"/>
      <c r="EM9" s="318"/>
      <c r="EN9" s="318"/>
      <c r="EO9" s="318"/>
      <c r="EP9" s="318"/>
      <c r="EQ9" s="318"/>
      <c r="ER9" s="318"/>
      <c r="ES9" s="318"/>
      <c r="ET9" s="318"/>
      <c r="EU9" s="318"/>
      <c r="EV9" s="318"/>
      <c r="EW9" s="318"/>
      <c r="EX9" s="318"/>
      <c r="EY9" s="318"/>
      <c r="EZ9" s="318"/>
      <c r="FA9" s="318"/>
      <c r="FB9" s="318"/>
      <c r="FC9" s="318"/>
      <c r="FD9" s="318"/>
      <c r="FE9" s="318"/>
      <c r="FF9" s="318"/>
      <c r="FG9" s="318"/>
      <c r="FH9" s="318"/>
      <c r="FI9" s="318"/>
      <c r="FJ9" s="318"/>
      <c r="FK9" s="318"/>
      <c r="FL9" s="318"/>
      <c r="FM9" s="318"/>
      <c r="FN9" s="318"/>
      <c r="FO9" s="318"/>
      <c r="FP9" s="318"/>
      <c r="FQ9" s="318"/>
      <c r="FR9" s="318"/>
      <c r="FS9" s="318"/>
      <c r="FT9" s="318"/>
      <c r="FU9" s="318"/>
      <c r="FV9" s="318"/>
      <c r="FW9" s="318"/>
      <c r="FX9" s="318"/>
      <c r="FY9" s="318"/>
      <c r="FZ9" s="318"/>
      <c r="GA9" s="318"/>
      <c r="GB9" s="318"/>
      <c r="GC9" s="318"/>
      <c r="GD9" s="318"/>
      <c r="GE9" s="318"/>
      <c r="GF9" s="318"/>
      <c r="GG9" s="318"/>
      <c r="GH9" s="318"/>
      <c r="GI9" s="318"/>
      <c r="GJ9" s="318"/>
      <c r="GK9" s="318"/>
      <c r="GL9" s="318"/>
      <c r="GM9" s="318"/>
      <c r="GN9" s="318"/>
      <c r="GO9" s="318"/>
      <c r="GP9" s="318"/>
      <c r="GQ9" s="318"/>
      <c r="GR9" s="318"/>
      <c r="GS9" s="318"/>
      <c r="GT9" s="318"/>
      <c r="GU9" s="318"/>
      <c r="GV9" s="318"/>
      <c r="GW9" s="318"/>
      <c r="GX9" s="318"/>
      <c r="GY9" s="318"/>
      <c r="GZ9" s="318"/>
      <c r="HA9" s="318"/>
      <c r="HB9" s="318"/>
      <c r="HC9" s="318"/>
      <c r="HD9" s="318"/>
      <c r="HE9" s="318"/>
      <c r="HF9" s="318"/>
      <c r="HG9" s="318"/>
      <c r="HH9" s="318"/>
      <c r="HI9" s="318"/>
      <c r="HJ9" s="318"/>
      <c r="HK9" s="318"/>
      <c r="HL9" s="318"/>
      <c r="HM9" s="318"/>
      <c r="HN9" s="318"/>
      <c r="HO9" s="318"/>
      <c r="HP9" s="318"/>
      <c r="HQ9" s="318"/>
      <c r="HR9" s="318"/>
      <c r="HS9" s="318"/>
      <c r="HT9" s="318"/>
      <c r="HU9" s="318"/>
      <c r="HV9" s="318"/>
      <c r="HW9" s="318"/>
      <c r="HX9" s="318"/>
      <c r="HY9" s="318"/>
      <c r="HZ9" s="318"/>
      <c r="IA9" s="318"/>
      <c r="IB9" s="318"/>
      <c r="IC9" s="318"/>
      <c r="ID9" s="318"/>
      <c r="IE9" s="318"/>
    </row>
    <row r="10" spans="1:239" ht="45" customHeight="1">
      <c r="A10" s="323" t="s">
        <v>34</v>
      </c>
      <c r="B10" s="411" t="s">
        <v>436</v>
      </c>
      <c r="C10" s="552">
        <f t="shared" si="2"/>
        <v>462</v>
      </c>
      <c r="D10" s="555" t="s">
        <v>48</v>
      </c>
      <c r="E10" s="326"/>
      <c r="F10" s="407" t="s">
        <v>49</v>
      </c>
      <c r="G10" s="408"/>
      <c r="H10" s="406"/>
      <c r="I10" s="238">
        <f t="shared" si="0"/>
        <v>0</v>
      </c>
      <c r="J10" s="552">
        <v>132</v>
      </c>
      <c r="K10" s="552">
        <v>330</v>
      </c>
      <c r="L10" s="552">
        <f t="shared" si="1"/>
        <v>462</v>
      </c>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c r="AW10" s="318"/>
      <c r="AX10" s="318"/>
      <c r="AY10" s="318"/>
      <c r="AZ10" s="318"/>
      <c r="BA10" s="318"/>
      <c r="BB10" s="318"/>
      <c r="BC10" s="318"/>
      <c r="BD10" s="318"/>
      <c r="BE10" s="318"/>
      <c r="BF10" s="318"/>
      <c r="BG10" s="318"/>
      <c r="BH10" s="318"/>
      <c r="BI10" s="318"/>
      <c r="BJ10" s="318"/>
      <c r="BK10" s="318"/>
      <c r="BL10" s="318"/>
      <c r="BM10" s="318"/>
      <c r="BN10" s="318"/>
      <c r="BO10" s="318"/>
      <c r="BP10" s="318"/>
      <c r="BQ10" s="318"/>
      <c r="BR10" s="318"/>
      <c r="BS10" s="318"/>
      <c r="BT10" s="318"/>
      <c r="BU10" s="318"/>
      <c r="BV10" s="318"/>
      <c r="BW10" s="318"/>
      <c r="BX10" s="318"/>
      <c r="BY10" s="318"/>
      <c r="BZ10" s="318"/>
      <c r="CA10" s="318"/>
      <c r="CB10" s="318"/>
      <c r="CC10" s="318"/>
      <c r="CD10" s="318"/>
      <c r="CE10" s="318"/>
      <c r="CF10" s="318"/>
      <c r="CG10" s="318"/>
      <c r="CH10" s="318"/>
      <c r="CI10" s="318"/>
      <c r="CJ10" s="318"/>
      <c r="CK10" s="318"/>
      <c r="CL10" s="318"/>
      <c r="CM10" s="318"/>
      <c r="CN10" s="318"/>
      <c r="CO10" s="318"/>
      <c r="CP10" s="318"/>
      <c r="CQ10" s="318"/>
      <c r="CR10" s="318"/>
      <c r="CS10" s="318"/>
      <c r="CT10" s="318"/>
      <c r="CU10" s="318"/>
      <c r="CV10" s="318"/>
      <c r="CW10" s="318"/>
      <c r="CX10" s="318"/>
      <c r="CY10" s="318"/>
      <c r="CZ10" s="318"/>
      <c r="DA10" s="318"/>
      <c r="DB10" s="318"/>
      <c r="DC10" s="318"/>
      <c r="DD10" s="318"/>
      <c r="DE10" s="318"/>
      <c r="DF10" s="318"/>
      <c r="DG10" s="318"/>
      <c r="DH10" s="318"/>
      <c r="DI10" s="318"/>
      <c r="DJ10" s="318"/>
      <c r="DK10" s="318"/>
      <c r="DL10" s="318"/>
      <c r="DM10" s="318"/>
      <c r="DN10" s="318"/>
      <c r="DO10" s="318"/>
      <c r="DP10" s="318"/>
      <c r="DQ10" s="318"/>
      <c r="DR10" s="318"/>
      <c r="DS10" s="318"/>
      <c r="DT10" s="318"/>
      <c r="DU10" s="318"/>
      <c r="DV10" s="318"/>
      <c r="DW10" s="318"/>
      <c r="DX10" s="318"/>
      <c r="DY10" s="318"/>
      <c r="DZ10" s="318"/>
      <c r="EA10" s="318"/>
      <c r="EB10" s="318"/>
      <c r="EC10" s="318"/>
      <c r="ED10" s="318"/>
      <c r="EE10" s="318"/>
      <c r="EF10" s="318"/>
      <c r="EG10" s="318"/>
      <c r="EH10" s="318"/>
      <c r="EI10" s="318"/>
      <c r="EJ10" s="318"/>
      <c r="EK10" s="318"/>
      <c r="EL10" s="318"/>
      <c r="EM10" s="318"/>
      <c r="EN10" s="318"/>
      <c r="EO10" s="318"/>
      <c r="EP10" s="318"/>
      <c r="EQ10" s="318"/>
      <c r="ER10" s="318"/>
      <c r="ES10" s="318"/>
      <c r="ET10" s="318"/>
      <c r="EU10" s="318"/>
      <c r="EV10" s="318"/>
      <c r="EW10" s="318"/>
      <c r="EX10" s="318"/>
      <c r="EY10" s="318"/>
      <c r="EZ10" s="318"/>
      <c r="FA10" s="318"/>
      <c r="FB10" s="318"/>
      <c r="FC10" s="318"/>
      <c r="FD10" s="318"/>
      <c r="FE10" s="318"/>
      <c r="FF10" s="318"/>
      <c r="FG10" s="318"/>
      <c r="FH10" s="318"/>
      <c r="FI10" s="318"/>
      <c r="FJ10" s="318"/>
      <c r="FK10" s="318"/>
      <c r="FL10" s="318"/>
      <c r="FM10" s="318"/>
      <c r="FN10" s="318"/>
      <c r="FO10" s="318"/>
      <c r="FP10" s="318"/>
      <c r="FQ10" s="318"/>
      <c r="FR10" s="318"/>
      <c r="FS10" s="318"/>
      <c r="FT10" s="318"/>
      <c r="FU10" s="318"/>
      <c r="FV10" s="318"/>
      <c r="FW10" s="318"/>
      <c r="FX10" s="318"/>
      <c r="FY10" s="318"/>
      <c r="FZ10" s="318"/>
      <c r="GA10" s="318"/>
      <c r="GB10" s="318"/>
      <c r="GC10" s="318"/>
      <c r="GD10" s="318"/>
      <c r="GE10" s="318"/>
      <c r="GF10" s="318"/>
      <c r="GG10" s="318"/>
      <c r="GH10" s="318"/>
      <c r="GI10" s="318"/>
      <c r="GJ10" s="318"/>
      <c r="GK10" s="318"/>
      <c r="GL10" s="318"/>
      <c r="GM10" s="318"/>
      <c r="GN10" s="318"/>
      <c r="GO10" s="318"/>
      <c r="GP10" s="318"/>
      <c r="GQ10" s="318"/>
      <c r="GR10" s="318"/>
      <c r="GS10" s="318"/>
      <c r="GT10" s="318"/>
      <c r="GU10" s="318"/>
      <c r="GV10" s="318"/>
      <c r="GW10" s="318"/>
      <c r="GX10" s="318"/>
      <c r="GY10" s="318"/>
      <c r="GZ10" s="318"/>
      <c r="HA10" s="318"/>
      <c r="HB10" s="318"/>
      <c r="HC10" s="318"/>
      <c r="HD10" s="318"/>
      <c r="HE10" s="318"/>
      <c r="HF10" s="318"/>
      <c r="HG10" s="318"/>
      <c r="HH10" s="318"/>
      <c r="HI10" s="318"/>
      <c r="HJ10" s="318"/>
      <c r="HK10" s="318"/>
      <c r="HL10" s="318"/>
      <c r="HM10" s="318"/>
      <c r="HN10" s="318"/>
      <c r="HO10" s="318"/>
      <c r="HP10" s="318"/>
      <c r="HQ10" s="318"/>
      <c r="HR10" s="318"/>
      <c r="HS10" s="318"/>
      <c r="HT10" s="318"/>
      <c r="HU10" s="318"/>
      <c r="HV10" s="318"/>
      <c r="HW10" s="318"/>
      <c r="HX10" s="318"/>
      <c r="HY10" s="318"/>
      <c r="HZ10" s="318"/>
      <c r="IA10" s="318"/>
      <c r="IB10" s="318"/>
      <c r="IC10" s="318"/>
      <c r="ID10" s="318"/>
      <c r="IE10" s="318"/>
    </row>
    <row r="11" spans="1:239" ht="45" customHeight="1">
      <c r="A11" s="323" t="s">
        <v>37</v>
      </c>
      <c r="B11" s="411" t="s">
        <v>438</v>
      </c>
      <c r="C11" s="552">
        <f t="shared" si="2"/>
        <v>780</v>
      </c>
      <c r="D11" s="555" t="s">
        <v>48</v>
      </c>
      <c r="E11" s="326"/>
      <c r="F11" s="407" t="s">
        <v>49</v>
      </c>
      <c r="G11" s="408"/>
      <c r="H11" s="406"/>
      <c r="I11" s="238">
        <f t="shared" si="0"/>
        <v>0</v>
      </c>
      <c r="J11" s="552">
        <v>390</v>
      </c>
      <c r="K11" s="552">
        <v>390</v>
      </c>
      <c r="L11" s="552">
        <f t="shared" si="1"/>
        <v>780</v>
      </c>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c r="AW11" s="318"/>
      <c r="AX11" s="318"/>
      <c r="AY11" s="318"/>
      <c r="AZ11" s="318"/>
      <c r="BA11" s="318"/>
      <c r="BB11" s="318"/>
      <c r="BC11" s="318"/>
      <c r="BD11" s="318"/>
      <c r="BE11" s="318"/>
      <c r="BF11" s="318"/>
      <c r="BG11" s="318"/>
      <c r="BH11" s="318"/>
      <c r="BI11" s="318"/>
      <c r="BJ11" s="318"/>
      <c r="BK11" s="318"/>
      <c r="BL11" s="318"/>
      <c r="BM11" s="318"/>
      <c r="BN11" s="318"/>
      <c r="BO11" s="318"/>
      <c r="BP11" s="318"/>
      <c r="BQ11" s="318"/>
      <c r="BR11" s="318"/>
      <c r="BS11" s="318"/>
      <c r="BT11" s="318"/>
      <c r="BU11" s="318"/>
      <c r="BV11" s="318"/>
      <c r="BW11" s="318"/>
      <c r="BX11" s="318"/>
      <c r="BY11" s="318"/>
      <c r="BZ11" s="318"/>
      <c r="CA11" s="318"/>
      <c r="CB11" s="318"/>
      <c r="CC11" s="318"/>
      <c r="CD11" s="318"/>
      <c r="CE11" s="318"/>
      <c r="CF11" s="318"/>
      <c r="CG11" s="318"/>
      <c r="CH11" s="318"/>
      <c r="CI11" s="318"/>
      <c r="CJ11" s="318"/>
      <c r="CK11" s="318"/>
      <c r="CL11" s="318"/>
      <c r="CM11" s="318"/>
      <c r="CN11" s="318"/>
      <c r="CO11" s="318"/>
      <c r="CP11" s="318"/>
      <c r="CQ11" s="318"/>
      <c r="CR11" s="318"/>
      <c r="CS11" s="318"/>
      <c r="CT11" s="318"/>
      <c r="CU11" s="318"/>
      <c r="CV11" s="318"/>
      <c r="CW11" s="318"/>
      <c r="CX11" s="318"/>
      <c r="CY11" s="318"/>
      <c r="CZ11" s="318"/>
      <c r="DA11" s="318"/>
      <c r="DB11" s="318"/>
      <c r="DC11" s="318"/>
      <c r="DD11" s="318"/>
      <c r="DE11" s="318"/>
      <c r="DF11" s="318"/>
      <c r="DG11" s="318"/>
      <c r="DH11" s="318"/>
      <c r="DI11" s="318"/>
      <c r="DJ11" s="318"/>
      <c r="DK11" s="318"/>
      <c r="DL11" s="318"/>
      <c r="DM11" s="318"/>
      <c r="DN11" s="318"/>
      <c r="DO11" s="318"/>
      <c r="DP11" s="318"/>
      <c r="DQ11" s="318"/>
      <c r="DR11" s="318"/>
      <c r="DS11" s="318"/>
      <c r="DT11" s="318"/>
      <c r="DU11" s="318"/>
      <c r="DV11" s="318"/>
      <c r="DW11" s="318"/>
      <c r="DX11" s="318"/>
      <c r="DY11" s="318"/>
      <c r="DZ11" s="318"/>
      <c r="EA11" s="318"/>
      <c r="EB11" s="318"/>
      <c r="EC11" s="318"/>
      <c r="ED11" s="318"/>
      <c r="EE11" s="318"/>
      <c r="EF11" s="318"/>
      <c r="EG11" s="318"/>
      <c r="EH11" s="318"/>
      <c r="EI11" s="318"/>
      <c r="EJ11" s="318"/>
      <c r="EK11" s="318"/>
      <c r="EL11" s="318"/>
      <c r="EM11" s="318"/>
      <c r="EN11" s="318"/>
      <c r="EO11" s="318"/>
      <c r="EP11" s="318"/>
      <c r="EQ11" s="318"/>
      <c r="ER11" s="318"/>
      <c r="ES11" s="318"/>
      <c r="ET11" s="318"/>
      <c r="EU11" s="318"/>
      <c r="EV11" s="318"/>
      <c r="EW11" s="318"/>
      <c r="EX11" s="318"/>
      <c r="EY11" s="318"/>
      <c r="EZ11" s="318"/>
      <c r="FA11" s="318"/>
      <c r="FB11" s="318"/>
      <c r="FC11" s="318"/>
      <c r="FD11" s="318"/>
      <c r="FE11" s="318"/>
      <c r="FF11" s="318"/>
      <c r="FG11" s="318"/>
      <c r="FH11" s="318"/>
      <c r="FI11" s="318"/>
      <c r="FJ11" s="318"/>
      <c r="FK11" s="318"/>
      <c r="FL11" s="318"/>
      <c r="FM11" s="318"/>
      <c r="FN11" s="318"/>
      <c r="FO11" s="318"/>
      <c r="FP11" s="318"/>
      <c r="FQ11" s="318"/>
      <c r="FR11" s="318"/>
      <c r="FS11" s="318"/>
      <c r="FT11" s="318"/>
      <c r="FU11" s="318"/>
      <c r="FV11" s="318"/>
      <c r="FW11" s="318"/>
      <c r="FX11" s="318"/>
      <c r="FY11" s="318"/>
      <c r="FZ11" s="318"/>
      <c r="GA11" s="318"/>
      <c r="GB11" s="318"/>
      <c r="GC11" s="318"/>
      <c r="GD11" s="318"/>
      <c r="GE11" s="318"/>
      <c r="GF11" s="318"/>
      <c r="GG11" s="318"/>
      <c r="GH11" s="318"/>
      <c r="GI11" s="318"/>
      <c r="GJ11" s="318"/>
      <c r="GK11" s="318"/>
      <c r="GL11" s="318"/>
      <c r="GM11" s="318"/>
      <c r="GN11" s="318"/>
      <c r="GO11" s="318"/>
      <c r="GP11" s="318"/>
      <c r="GQ11" s="318"/>
      <c r="GR11" s="318"/>
      <c r="GS11" s="318"/>
      <c r="GT11" s="318"/>
      <c r="GU11" s="318"/>
      <c r="GV11" s="318"/>
      <c r="GW11" s="318"/>
      <c r="GX11" s="318"/>
      <c r="GY11" s="318"/>
      <c r="GZ11" s="318"/>
      <c r="HA11" s="318"/>
      <c r="HB11" s="318"/>
      <c r="HC11" s="318"/>
      <c r="HD11" s="318"/>
      <c r="HE11" s="318"/>
      <c r="HF11" s="318"/>
      <c r="HG11" s="318"/>
      <c r="HH11" s="318"/>
      <c r="HI11" s="318"/>
      <c r="HJ11" s="318"/>
      <c r="HK11" s="318"/>
      <c r="HL11" s="318"/>
      <c r="HM11" s="318"/>
      <c r="HN11" s="318"/>
      <c r="HO11" s="318"/>
      <c r="HP11" s="318"/>
      <c r="HQ11" s="318"/>
      <c r="HR11" s="318"/>
      <c r="HS11" s="318"/>
      <c r="HT11" s="318"/>
      <c r="HU11" s="318"/>
      <c r="HV11" s="318"/>
      <c r="HW11" s="318"/>
      <c r="HX11" s="318"/>
      <c r="HY11" s="318"/>
      <c r="HZ11" s="318"/>
      <c r="IA11" s="318"/>
      <c r="IB11" s="318"/>
      <c r="IC11" s="318"/>
      <c r="ID11" s="318"/>
      <c r="IE11" s="318"/>
    </row>
    <row r="12" spans="1:239" ht="45" customHeight="1">
      <c r="A12" s="323" t="s">
        <v>39</v>
      </c>
      <c r="B12" s="411" t="s">
        <v>437</v>
      </c>
      <c r="C12" s="552">
        <f t="shared" ref="C12:C30" si="3">L12</f>
        <v>1088</v>
      </c>
      <c r="D12" s="555" t="s">
        <v>48</v>
      </c>
      <c r="E12" s="326"/>
      <c r="F12" s="407" t="s">
        <v>49</v>
      </c>
      <c r="G12" s="408"/>
      <c r="H12" s="406"/>
      <c r="I12" s="238">
        <f t="shared" si="0"/>
        <v>0</v>
      </c>
      <c r="J12" s="552">
        <v>384</v>
      </c>
      <c r="K12" s="552">
        <v>704</v>
      </c>
      <c r="L12" s="552">
        <f t="shared" si="1"/>
        <v>1088</v>
      </c>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c r="AW12" s="318"/>
      <c r="AX12" s="318"/>
      <c r="AY12" s="318"/>
      <c r="AZ12" s="318"/>
      <c r="BA12" s="318"/>
      <c r="BB12" s="318"/>
      <c r="BC12" s="318"/>
      <c r="BD12" s="318"/>
      <c r="BE12" s="318"/>
      <c r="BF12" s="318"/>
      <c r="BG12" s="318"/>
      <c r="BH12" s="318"/>
      <c r="BI12" s="318"/>
      <c r="BJ12" s="318"/>
      <c r="BK12" s="318"/>
      <c r="BL12" s="318"/>
      <c r="BM12" s="318"/>
      <c r="BN12" s="318"/>
      <c r="BO12" s="318"/>
      <c r="BP12" s="318"/>
      <c r="BQ12" s="318"/>
      <c r="BR12" s="318"/>
      <c r="BS12" s="318"/>
      <c r="BT12" s="318"/>
      <c r="BU12" s="318"/>
      <c r="BV12" s="318"/>
      <c r="BW12" s="318"/>
      <c r="BX12" s="318"/>
      <c r="BY12" s="318"/>
      <c r="BZ12" s="318"/>
      <c r="CA12" s="318"/>
      <c r="CB12" s="318"/>
      <c r="CC12" s="318"/>
      <c r="CD12" s="318"/>
      <c r="CE12" s="318"/>
      <c r="CF12" s="318"/>
      <c r="CG12" s="318"/>
      <c r="CH12" s="318"/>
      <c r="CI12" s="318"/>
      <c r="CJ12" s="318"/>
      <c r="CK12" s="318"/>
      <c r="CL12" s="318"/>
      <c r="CM12" s="318"/>
      <c r="CN12" s="318"/>
      <c r="CO12" s="318"/>
      <c r="CP12" s="318"/>
      <c r="CQ12" s="318"/>
      <c r="CR12" s="318"/>
      <c r="CS12" s="318"/>
      <c r="CT12" s="318"/>
      <c r="CU12" s="318"/>
      <c r="CV12" s="318"/>
      <c r="CW12" s="318"/>
      <c r="CX12" s="318"/>
      <c r="CY12" s="318"/>
      <c r="CZ12" s="318"/>
      <c r="DA12" s="318"/>
      <c r="DB12" s="318"/>
      <c r="DC12" s="318"/>
      <c r="DD12" s="318"/>
      <c r="DE12" s="318"/>
      <c r="DF12" s="318"/>
      <c r="DG12" s="318"/>
      <c r="DH12" s="318"/>
      <c r="DI12" s="318"/>
      <c r="DJ12" s="318"/>
      <c r="DK12" s="318"/>
      <c r="DL12" s="318"/>
      <c r="DM12" s="318"/>
      <c r="DN12" s="318"/>
      <c r="DO12" s="318"/>
      <c r="DP12" s="318"/>
      <c r="DQ12" s="318"/>
      <c r="DR12" s="318"/>
      <c r="DS12" s="318"/>
      <c r="DT12" s="318"/>
      <c r="DU12" s="318"/>
      <c r="DV12" s="318"/>
      <c r="DW12" s="318"/>
      <c r="DX12" s="318"/>
      <c r="DY12" s="318"/>
      <c r="DZ12" s="318"/>
      <c r="EA12" s="318"/>
      <c r="EB12" s="318"/>
      <c r="EC12" s="318"/>
      <c r="ED12" s="318"/>
      <c r="EE12" s="318"/>
      <c r="EF12" s="318"/>
      <c r="EG12" s="318"/>
      <c r="EH12" s="318"/>
      <c r="EI12" s="318"/>
      <c r="EJ12" s="318"/>
      <c r="EK12" s="318"/>
      <c r="EL12" s="318"/>
      <c r="EM12" s="318"/>
      <c r="EN12" s="318"/>
      <c r="EO12" s="318"/>
      <c r="EP12" s="318"/>
      <c r="EQ12" s="318"/>
      <c r="ER12" s="318"/>
      <c r="ES12" s="318"/>
      <c r="ET12" s="318"/>
      <c r="EU12" s="318"/>
      <c r="EV12" s="318"/>
      <c r="EW12" s="318"/>
      <c r="EX12" s="318"/>
      <c r="EY12" s="318"/>
      <c r="EZ12" s="318"/>
      <c r="FA12" s="318"/>
      <c r="FB12" s="318"/>
      <c r="FC12" s="318"/>
      <c r="FD12" s="318"/>
      <c r="FE12" s="318"/>
      <c r="FF12" s="318"/>
      <c r="FG12" s="318"/>
      <c r="FH12" s="318"/>
      <c r="FI12" s="318"/>
      <c r="FJ12" s="318"/>
      <c r="FK12" s="318"/>
      <c r="FL12" s="318"/>
      <c r="FM12" s="318"/>
      <c r="FN12" s="318"/>
      <c r="FO12" s="318"/>
      <c r="FP12" s="318"/>
      <c r="FQ12" s="318"/>
      <c r="FR12" s="318"/>
      <c r="FS12" s="318"/>
      <c r="FT12" s="318"/>
      <c r="FU12" s="318"/>
      <c r="FV12" s="318"/>
      <c r="FW12" s="318"/>
      <c r="FX12" s="318"/>
      <c r="FY12" s="318"/>
      <c r="FZ12" s="318"/>
      <c r="GA12" s="318"/>
      <c r="GB12" s="318"/>
      <c r="GC12" s="318"/>
      <c r="GD12" s="318"/>
      <c r="GE12" s="318"/>
      <c r="GF12" s="318"/>
      <c r="GG12" s="318"/>
      <c r="GH12" s="318"/>
      <c r="GI12" s="318"/>
      <c r="GJ12" s="318"/>
      <c r="GK12" s="318"/>
      <c r="GL12" s="318"/>
      <c r="GM12" s="318"/>
      <c r="GN12" s="318"/>
      <c r="GO12" s="318"/>
      <c r="GP12" s="318"/>
      <c r="GQ12" s="318"/>
      <c r="GR12" s="318"/>
      <c r="GS12" s="318"/>
      <c r="GT12" s="318"/>
      <c r="GU12" s="318"/>
      <c r="GV12" s="318"/>
      <c r="GW12" s="318"/>
      <c r="GX12" s="318"/>
      <c r="GY12" s="318"/>
      <c r="GZ12" s="318"/>
      <c r="HA12" s="318"/>
      <c r="HB12" s="318"/>
      <c r="HC12" s="318"/>
      <c r="HD12" s="318"/>
      <c r="HE12" s="318"/>
      <c r="HF12" s="318"/>
      <c r="HG12" s="318"/>
      <c r="HH12" s="318"/>
      <c r="HI12" s="318"/>
      <c r="HJ12" s="318"/>
      <c r="HK12" s="318"/>
      <c r="HL12" s="318"/>
      <c r="HM12" s="318"/>
      <c r="HN12" s="318"/>
      <c r="HO12" s="318"/>
      <c r="HP12" s="318"/>
      <c r="HQ12" s="318"/>
      <c r="HR12" s="318"/>
      <c r="HS12" s="318"/>
      <c r="HT12" s="318"/>
      <c r="HU12" s="318"/>
      <c r="HV12" s="318"/>
      <c r="HW12" s="318"/>
      <c r="HX12" s="318"/>
      <c r="HY12" s="318"/>
      <c r="HZ12" s="318"/>
      <c r="IA12" s="318"/>
      <c r="IB12" s="318"/>
      <c r="IC12" s="318"/>
      <c r="ID12" s="318"/>
      <c r="IE12" s="318"/>
    </row>
    <row r="13" spans="1:239" ht="132.75" customHeight="1">
      <c r="A13" s="240">
        <v>3</v>
      </c>
      <c r="B13" s="71" t="s">
        <v>606</v>
      </c>
      <c r="C13" s="552">
        <f t="shared" si="3"/>
        <v>0</v>
      </c>
      <c r="D13" s="41"/>
      <c r="E13" s="73" t="s">
        <v>329</v>
      </c>
      <c r="F13" s="240"/>
      <c r="G13" s="408"/>
      <c r="H13" s="406"/>
      <c r="I13" s="238">
        <f t="shared" si="0"/>
        <v>0</v>
      </c>
      <c r="J13" s="552"/>
      <c r="K13" s="552"/>
      <c r="L13" s="552">
        <f t="shared" si="1"/>
        <v>0</v>
      </c>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c r="AW13" s="316"/>
      <c r="AX13" s="316"/>
      <c r="AY13" s="316"/>
      <c r="AZ13" s="316"/>
      <c r="BA13" s="316"/>
      <c r="BB13" s="316"/>
      <c r="BC13" s="316"/>
      <c r="BD13" s="316"/>
      <c r="BE13" s="316"/>
      <c r="BF13" s="316"/>
      <c r="BG13" s="316"/>
      <c r="BH13" s="316"/>
      <c r="BI13" s="316"/>
      <c r="BJ13" s="316"/>
      <c r="BK13" s="316"/>
      <c r="BL13" s="316"/>
      <c r="BM13" s="316"/>
      <c r="BN13" s="316"/>
      <c r="BO13" s="316"/>
      <c r="BP13" s="316"/>
      <c r="BQ13" s="316"/>
      <c r="BR13" s="316"/>
      <c r="BS13" s="316"/>
      <c r="BT13" s="316"/>
      <c r="BU13" s="316"/>
      <c r="BV13" s="316"/>
      <c r="BW13" s="316"/>
      <c r="BX13" s="316"/>
      <c r="BY13" s="316"/>
      <c r="BZ13" s="316"/>
      <c r="CA13" s="316"/>
      <c r="CB13" s="316"/>
      <c r="CC13" s="316"/>
      <c r="CD13" s="316"/>
      <c r="CE13" s="316"/>
      <c r="CF13" s="316"/>
      <c r="CG13" s="316"/>
      <c r="CH13" s="316"/>
      <c r="CI13" s="316"/>
      <c r="CJ13" s="316"/>
      <c r="CK13" s="316"/>
      <c r="CL13" s="316"/>
      <c r="CM13" s="316"/>
      <c r="CN13" s="316"/>
      <c r="CO13" s="316"/>
      <c r="CP13" s="316"/>
      <c r="CQ13" s="316"/>
      <c r="CR13" s="316"/>
      <c r="CS13" s="316"/>
      <c r="CT13" s="316"/>
      <c r="CU13" s="316"/>
      <c r="CV13" s="316"/>
      <c r="CW13" s="316"/>
      <c r="CX13" s="316"/>
      <c r="CY13" s="316"/>
      <c r="CZ13" s="316"/>
      <c r="DA13" s="316"/>
      <c r="DB13" s="316"/>
      <c r="DC13" s="316"/>
      <c r="DD13" s="316"/>
      <c r="DE13" s="316"/>
      <c r="DF13" s="316"/>
      <c r="DG13" s="316"/>
      <c r="DH13" s="316"/>
      <c r="DI13" s="316"/>
      <c r="DJ13" s="316"/>
      <c r="DK13" s="316"/>
      <c r="DL13" s="316"/>
      <c r="DM13" s="316"/>
      <c r="DN13" s="316"/>
      <c r="DO13" s="316"/>
      <c r="DP13" s="316"/>
      <c r="DQ13" s="316"/>
      <c r="DR13" s="316"/>
      <c r="DS13" s="316"/>
      <c r="DT13" s="316"/>
      <c r="DU13" s="316"/>
      <c r="DV13" s="316"/>
      <c r="DW13" s="316"/>
      <c r="DX13" s="316"/>
      <c r="DY13" s="316"/>
      <c r="DZ13" s="316"/>
      <c r="EA13" s="316"/>
      <c r="EB13" s="316"/>
      <c r="EC13" s="316"/>
      <c r="ED13" s="316"/>
      <c r="EE13" s="316"/>
      <c r="EF13" s="316"/>
      <c r="EG13" s="316"/>
      <c r="EH13" s="316"/>
      <c r="EI13" s="316"/>
      <c r="EJ13" s="316"/>
      <c r="EK13" s="316"/>
      <c r="EL13" s="316"/>
      <c r="EM13" s="316"/>
      <c r="EN13" s="316"/>
      <c r="EO13" s="316"/>
      <c r="EP13" s="316"/>
      <c r="EQ13" s="316"/>
      <c r="ER13" s="316"/>
      <c r="ES13" s="316"/>
      <c r="ET13" s="316"/>
      <c r="EU13" s="316"/>
      <c r="EV13" s="316"/>
      <c r="EW13" s="316"/>
      <c r="EX13" s="316"/>
      <c r="EY13" s="316"/>
      <c r="EZ13" s="316"/>
      <c r="FA13" s="316"/>
      <c r="FB13" s="316"/>
      <c r="FC13" s="316"/>
      <c r="FD13" s="316"/>
      <c r="FE13" s="316"/>
      <c r="FF13" s="316"/>
      <c r="FG13" s="316"/>
      <c r="FH13" s="316"/>
      <c r="FI13" s="316"/>
      <c r="FJ13" s="316"/>
      <c r="FK13" s="316"/>
      <c r="FL13" s="316"/>
      <c r="FM13" s="316"/>
      <c r="FN13" s="316"/>
      <c r="FO13" s="316"/>
      <c r="FP13" s="316"/>
      <c r="FQ13" s="316"/>
      <c r="FR13" s="316"/>
      <c r="FS13" s="316"/>
      <c r="FT13" s="316"/>
      <c r="FU13" s="316"/>
      <c r="FV13" s="316"/>
      <c r="FW13" s="316"/>
      <c r="FX13" s="316"/>
      <c r="FY13" s="316"/>
      <c r="FZ13" s="316"/>
      <c r="GA13" s="316"/>
      <c r="GB13" s="316"/>
      <c r="GC13" s="316"/>
      <c r="GD13" s="316"/>
      <c r="GE13" s="316"/>
      <c r="GF13" s="316"/>
      <c r="GG13" s="316"/>
      <c r="GH13" s="316"/>
      <c r="GI13" s="316"/>
      <c r="GJ13" s="316"/>
      <c r="GK13" s="316"/>
      <c r="GL13" s="316"/>
      <c r="GM13" s="316"/>
      <c r="GN13" s="316"/>
      <c r="GO13" s="316"/>
      <c r="GP13" s="316"/>
      <c r="GQ13" s="316"/>
      <c r="GR13" s="316"/>
      <c r="GS13" s="316"/>
      <c r="GT13" s="316"/>
      <c r="GU13" s="316"/>
      <c r="GV13" s="316"/>
      <c r="GW13" s="316"/>
      <c r="GX13" s="316"/>
      <c r="GY13" s="316"/>
      <c r="GZ13" s="316"/>
      <c r="HA13" s="316"/>
      <c r="HB13" s="316"/>
      <c r="HC13" s="316"/>
      <c r="HD13" s="316"/>
      <c r="HE13" s="316"/>
      <c r="HF13" s="316"/>
      <c r="HG13" s="316"/>
      <c r="HH13" s="316"/>
      <c r="HI13" s="316"/>
      <c r="HJ13" s="316"/>
      <c r="HK13" s="316"/>
      <c r="HL13" s="316"/>
      <c r="HM13" s="316"/>
      <c r="HN13" s="316"/>
      <c r="HO13" s="316"/>
      <c r="HP13" s="316"/>
      <c r="HQ13" s="316"/>
      <c r="HR13" s="316"/>
      <c r="HS13" s="316"/>
      <c r="HT13" s="316"/>
      <c r="HU13" s="316"/>
      <c r="HV13" s="316"/>
      <c r="HW13" s="316"/>
      <c r="HX13" s="316"/>
      <c r="HY13" s="316"/>
      <c r="HZ13" s="316"/>
      <c r="IA13" s="316"/>
      <c r="IB13" s="316"/>
      <c r="IC13" s="316"/>
      <c r="ID13" s="316"/>
      <c r="IE13" s="316"/>
    </row>
    <row r="14" spans="1:239" ht="16.5" customHeight="1">
      <c r="A14" s="38" t="s">
        <v>423</v>
      </c>
      <c r="B14" s="414" t="s">
        <v>330</v>
      </c>
      <c r="C14" s="552">
        <f t="shared" si="3"/>
        <v>0</v>
      </c>
      <c r="D14" s="43"/>
      <c r="E14" s="38"/>
      <c r="F14" s="38"/>
      <c r="G14" s="408"/>
      <c r="H14" s="406"/>
      <c r="I14" s="238">
        <f t="shared" si="0"/>
        <v>0</v>
      </c>
      <c r="J14" s="552"/>
      <c r="K14" s="552"/>
      <c r="L14" s="552">
        <f t="shared" si="1"/>
        <v>0</v>
      </c>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c r="AX14" s="316"/>
      <c r="AY14" s="316"/>
      <c r="AZ14" s="316"/>
      <c r="BA14" s="316"/>
      <c r="BB14" s="316"/>
      <c r="BC14" s="316"/>
      <c r="BD14" s="316"/>
      <c r="BE14" s="316"/>
      <c r="BF14" s="316"/>
      <c r="BG14" s="316"/>
      <c r="BH14" s="316"/>
      <c r="BI14" s="316"/>
      <c r="BJ14" s="316"/>
      <c r="BK14" s="316"/>
      <c r="BL14" s="316"/>
      <c r="BM14" s="316"/>
      <c r="BN14" s="316"/>
      <c r="BO14" s="316"/>
      <c r="BP14" s="316"/>
      <c r="BQ14" s="316"/>
      <c r="BR14" s="316"/>
      <c r="BS14" s="316"/>
      <c r="BT14" s="316"/>
      <c r="BU14" s="316"/>
      <c r="BV14" s="316"/>
      <c r="BW14" s="316"/>
      <c r="BX14" s="316"/>
      <c r="BY14" s="316"/>
      <c r="BZ14" s="316"/>
      <c r="CA14" s="316"/>
      <c r="CB14" s="316"/>
      <c r="CC14" s="316"/>
      <c r="CD14" s="316"/>
      <c r="CE14" s="316"/>
      <c r="CF14" s="316"/>
      <c r="CG14" s="316"/>
      <c r="CH14" s="316"/>
      <c r="CI14" s="316"/>
      <c r="CJ14" s="316"/>
      <c r="CK14" s="316"/>
      <c r="CL14" s="316"/>
      <c r="CM14" s="316"/>
      <c r="CN14" s="316"/>
      <c r="CO14" s="316"/>
      <c r="CP14" s="316"/>
      <c r="CQ14" s="316"/>
      <c r="CR14" s="316"/>
      <c r="CS14" s="316"/>
      <c r="CT14" s="316"/>
      <c r="CU14" s="316"/>
      <c r="CV14" s="316"/>
      <c r="CW14" s="316"/>
      <c r="CX14" s="316"/>
      <c r="CY14" s="316"/>
      <c r="CZ14" s="316"/>
      <c r="DA14" s="316"/>
      <c r="DB14" s="316"/>
      <c r="DC14" s="316"/>
      <c r="DD14" s="316"/>
      <c r="DE14" s="316"/>
      <c r="DF14" s="316"/>
      <c r="DG14" s="316"/>
      <c r="DH14" s="316"/>
      <c r="DI14" s="316"/>
      <c r="DJ14" s="316"/>
      <c r="DK14" s="316"/>
      <c r="DL14" s="316"/>
      <c r="DM14" s="316"/>
      <c r="DN14" s="316"/>
      <c r="DO14" s="316"/>
      <c r="DP14" s="316"/>
      <c r="DQ14" s="316"/>
      <c r="DR14" s="316"/>
      <c r="DS14" s="316"/>
      <c r="DT14" s="316"/>
      <c r="DU14" s="316"/>
      <c r="DV14" s="316"/>
      <c r="DW14" s="316"/>
      <c r="DX14" s="316"/>
      <c r="DY14" s="316"/>
      <c r="DZ14" s="316"/>
      <c r="EA14" s="316"/>
      <c r="EB14" s="316"/>
      <c r="EC14" s="316"/>
      <c r="ED14" s="316"/>
      <c r="EE14" s="316"/>
      <c r="EF14" s="316"/>
      <c r="EG14" s="316"/>
      <c r="EH14" s="316"/>
      <c r="EI14" s="316"/>
      <c r="EJ14" s="316"/>
      <c r="EK14" s="316"/>
      <c r="EL14" s="316"/>
      <c r="EM14" s="316"/>
      <c r="EN14" s="316"/>
      <c r="EO14" s="316"/>
      <c r="EP14" s="316"/>
      <c r="EQ14" s="316"/>
      <c r="ER14" s="316"/>
      <c r="ES14" s="316"/>
      <c r="ET14" s="316"/>
      <c r="EU14" s="316"/>
      <c r="EV14" s="316"/>
      <c r="EW14" s="316"/>
      <c r="EX14" s="316"/>
      <c r="EY14" s="316"/>
      <c r="EZ14" s="316"/>
      <c r="FA14" s="316"/>
      <c r="FB14" s="316"/>
      <c r="FC14" s="316"/>
      <c r="FD14" s="316"/>
      <c r="FE14" s="316"/>
      <c r="FF14" s="316"/>
      <c r="FG14" s="316"/>
      <c r="FH14" s="316"/>
      <c r="FI14" s="316"/>
      <c r="FJ14" s="316"/>
      <c r="FK14" s="316"/>
      <c r="FL14" s="316"/>
      <c r="FM14" s="316"/>
      <c r="FN14" s="316"/>
      <c r="FO14" s="316"/>
      <c r="FP14" s="316"/>
      <c r="FQ14" s="316"/>
      <c r="FR14" s="316"/>
      <c r="FS14" s="316"/>
      <c r="FT14" s="316"/>
      <c r="FU14" s="316"/>
      <c r="FV14" s="316"/>
      <c r="FW14" s="316"/>
      <c r="FX14" s="316"/>
      <c r="FY14" s="316"/>
      <c r="FZ14" s="316"/>
      <c r="GA14" s="316"/>
      <c r="GB14" s="316"/>
      <c r="GC14" s="316"/>
      <c r="GD14" s="316"/>
      <c r="GE14" s="316"/>
      <c r="GF14" s="316"/>
      <c r="GG14" s="316"/>
      <c r="GH14" s="316"/>
      <c r="GI14" s="316"/>
      <c r="GJ14" s="316"/>
      <c r="GK14" s="316"/>
      <c r="GL14" s="316"/>
      <c r="GM14" s="316"/>
      <c r="GN14" s="316"/>
      <c r="GO14" s="316"/>
      <c r="GP14" s="316"/>
      <c r="GQ14" s="316"/>
      <c r="GR14" s="316"/>
      <c r="GS14" s="316"/>
      <c r="GT14" s="316"/>
      <c r="GU14" s="316"/>
      <c r="GV14" s="316"/>
      <c r="GW14" s="316"/>
      <c r="GX14" s="316"/>
      <c r="GY14" s="316"/>
      <c r="GZ14" s="316"/>
      <c r="HA14" s="316"/>
      <c r="HB14" s="316"/>
      <c r="HC14" s="316"/>
      <c r="HD14" s="316"/>
      <c r="HE14" s="316"/>
      <c r="HF14" s="316"/>
      <c r="HG14" s="316"/>
      <c r="HH14" s="316"/>
      <c r="HI14" s="316"/>
      <c r="HJ14" s="316"/>
      <c r="HK14" s="316"/>
      <c r="HL14" s="316"/>
      <c r="HM14" s="316"/>
      <c r="HN14" s="316"/>
      <c r="HO14" s="316"/>
      <c r="HP14" s="316"/>
      <c r="HQ14" s="316"/>
      <c r="HR14" s="316"/>
      <c r="HS14" s="316"/>
      <c r="HT14" s="316"/>
      <c r="HU14" s="316"/>
      <c r="HV14" s="316"/>
      <c r="HW14" s="316"/>
      <c r="HX14" s="316"/>
      <c r="HY14" s="316"/>
      <c r="HZ14" s="316"/>
      <c r="IA14" s="316"/>
      <c r="IB14" s="316"/>
      <c r="IC14" s="316"/>
      <c r="ID14" s="316"/>
      <c r="IE14" s="316"/>
    </row>
    <row r="15" spans="1:239" ht="39.75" customHeight="1">
      <c r="A15" s="38" t="s">
        <v>74</v>
      </c>
      <c r="B15" s="415" t="s">
        <v>439</v>
      </c>
      <c r="C15" s="552">
        <f t="shared" si="3"/>
        <v>7</v>
      </c>
      <c r="D15" s="43" t="s">
        <v>62</v>
      </c>
      <c r="E15" s="38"/>
      <c r="F15" s="413" t="s">
        <v>117</v>
      </c>
      <c r="G15" s="408"/>
      <c r="H15" s="406"/>
      <c r="I15" s="238">
        <f t="shared" si="0"/>
        <v>0</v>
      </c>
      <c r="J15" s="552">
        <v>2</v>
      </c>
      <c r="K15" s="552">
        <v>5</v>
      </c>
      <c r="L15" s="552">
        <f t="shared" si="1"/>
        <v>7</v>
      </c>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c r="AW15" s="316"/>
      <c r="AX15" s="316"/>
      <c r="AY15" s="316"/>
      <c r="AZ15" s="316"/>
      <c r="BA15" s="316"/>
      <c r="BB15" s="316"/>
      <c r="BC15" s="316"/>
      <c r="BD15" s="316"/>
      <c r="BE15" s="316"/>
      <c r="BF15" s="316"/>
      <c r="BG15" s="316"/>
      <c r="BH15" s="316"/>
      <c r="BI15" s="316"/>
      <c r="BJ15" s="316"/>
      <c r="BK15" s="316"/>
      <c r="BL15" s="316"/>
      <c r="BM15" s="316"/>
      <c r="BN15" s="316"/>
      <c r="BO15" s="316"/>
      <c r="BP15" s="316"/>
      <c r="BQ15" s="316"/>
      <c r="BR15" s="316"/>
      <c r="BS15" s="316"/>
      <c r="BT15" s="316"/>
      <c r="BU15" s="316"/>
      <c r="BV15" s="316"/>
      <c r="BW15" s="316"/>
      <c r="BX15" s="316"/>
      <c r="BY15" s="316"/>
      <c r="BZ15" s="316"/>
      <c r="CA15" s="316"/>
      <c r="CB15" s="316"/>
      <c r="CC15" s="316"/>
      <c r="CD15" s="316"/>
      <c r="CE15" s="316"/>
      <c r="CF15" s="316"/>
      <c r="CG15" s="316"/>
      <c r="CH15" s="316"/>
      <c r="CI15" s="316"/>
      <c r="CJ15" s="316"/>
      <c r="CK15" s="316"/>
      <c r="CL15" s="316"/>
      <c r="CM15" s="316"/>
      <c r="CN15" s="316"/>
      <c r="CO15" s="316"/>
      <c r="CP15" s="316"/>
      <c r="CQ15" s="316"/>
      <c r="CR15" s="316"/>
      <c r="CS15" s="316"/>
      <c r="CT15" s="316"/>
      <c r="CU15" s="316"/>
      <c r="CV15" s="316"/>
      <c r="CW15" s="316"/>
      <c r="CX15" s="316"/>
      <c r="CY15" s="316"/>
      <c r="CZ15" s="316"/>
      <c r="DA15" s="316"/>
      <c r="DB15" s="316"/>
      <c r="DC15" s="316"/>
      <c r="DD15" s="316"/>
      <c r="DE15" s="316"/>
      <c r="DF15" s="316"/>
      <c r="DG15" s="316"/>
      <c r="DH15" s="316"/>
      <c r="DI15" s="316"/>
      <c r="DJ15" s="316"/>
      <c r="DK15" s="316"/>
      <c r="DL15" s="316"/>
      <c r="DM15" s="316"/>
      <c r="DN15" s="316"/>
      <c r="DO15" s="316"/>
      <c r="DP15" s="316"/>
      <c r="DQ15" s="316"/>
      <c r="DR15" s="316"/>
      <c r="DS15" s="316"/>
      <c r="DT15" s="316"/>
      <c r="DU15" s="316"/>
      <c r="DV15" s="316"/>
      <c r="DW15" s="316"/>
      <c r="DX15" s="316"/>
      <c r="DY15" s="316"/>
      <c r="DZ15" s="316"/>
      <c r="EA15" s="316"/>
      <c r="EB15" s="316"/>
      <c r="EC15" s="316"/>
      <c r="ED15" s="316"/>
      <c r="EE15" s="316"/>
      <c r="EF15" s="316"/>
      <c r="EG15" s="316"/>
      <c r="EH15" s="316"/>
      <c r="EI15" s="316"/>
      <c r="EJ15" s="316"/>
      <c r="EK15" s="316"/>
      <c r="EL15" s="316"/>
      <c r="EM15" s="316"/>
      <c r="EN15" s="316"/>
      <c r="EO15" s="316"/>
      <c r="EP15" s="316"/>
      <c r="EQ15" s="316"/>
      <c r="ER15" s="316"/>
      <c r="ES15" s="316"/>
      <c r="ET15" s="316"/>
      <c r="EU15" s="316"/>
      <c r="EV15" s="316"/>
      <c r="EW15" s="316"/>
      <c r="EX15" s="316"/>
      <c r="EY15" s="316"/>
      <c r="EZ15" s="316"/>
      <c r="FA15" s="316"/>
      <c r="FB15" s="316"/>
      <c r="FC15" s="316"/>
      <c r="FD15" s="316"/>
      <c r="FE15" s="316"/>
      <c r="FF15" s="316"/>
      <c r="FG15" s="316"/>
      <c r="FH15" s="316"/>
      <c r="FI15" s="316"/>
      <c r="FJ15" s="316"/>
      <c r="FK15" s="316"/>
      <c r="FL15" s="316"/>
      <c r="FM15" s="316"/>
      <c r="FN15" s="316"/>
      <c r="FO15" s="316"/>
      <c r="FP15" s="316"/>
      <c r="FQ15" s="316"/>
      <c r="FR15" s="316"/>
      <c r="FS15" s="316"/>
      <c r="FT15" s="316"/>
      <c r="FU15" s="316"/>
      <c r="FV15" s="316"/>
      <c r="FW15" s="316"/>
      <c r="FX15" s="316"/>
      <c r="FY15" s="316"/>
      <c r="FZ15" s="316"/>
      <c r="GA15" s="316"/>
      <c r="GB15" s="316"/>
      <c r="GC15" s="316"/>
      <c r="GD15" s="316"/>
      <c r="GE15" s="316"/>
      <c r="GF15" s="316"/>
      <c r="GG15" s="316"/>
      <c r="GH15" s="316"/>
      <c r="GI15" s="316"/>
      <c r="GJ15" s="316"/>
      <c r="GK15" s="316"/>
      <c r="GL15" s="316"/>
      <c r="GM15" s="316"/>
      <c r="GN15" s="316"/>
      <c r="GO15" s="316"/>
      <c r="GP15" s="316"/>
      <c r="GQ15" s="316"/>
      <c r="GR15" s="316"/>
      <c r="GS15" s="316"/>
      <c r="GT15" s="316"/>
      <c r="GU15" s="316"/>
      <c r="GV15" s="316"/>
      <c r="GW15" s="316"/>
      <c r="GX15" s="316"/>
      <c r="GY15" s="316"/>
      <c r="GZ15" s="316"/>
      <c r="HA15" s="316"/>
      <c r="HB15" s="316"/>
      <c r="HC15" s="316"/>
      <c r="HD15" s="316"/>
      <c r="HE15" s="316"/>
      <c r="HF15" s="316"/>
      <c r="HG15" s="316"/>
      <c r="HH15" s="316"/>
      <c r="HI15" s="316"/>
      <c r="HJ15" s="316"/>
      <c r="HK15" s="316"/>
      <c r="HL15" s="316"/>
      <c r="HM15" s="316"/>
      <c r="HN15" s="316"/>
      <c r="HO15" s="316"/>
      <c r="HP15" s="316"/>
      <c r="HQ15" s="316"/>
      <c r="HR15" s="316"/>
      <c r="HS15" s="316"/>
      <c r="HT15" s="316"/>
      <c r="HU15" s="316"/>
      <c r="HV15" s="316"/>
      <c r="HW15" s="316"/>
      <c r="HX15" s="316"/>
      <c r="HY15" s="316"/>
      <c r="HZ15" s="316"/>
      <c r="IA15" s="316"/>
      <c r="IB15" s="316"/>
      <c r="IC15" s="316"/>
      <c r="ID15" s="316"/>
      <c r="IE15" s="316"/>
    </row>
    <row r="16" spans="1:239" ht="22.5" customHeight="1">
      <c r="A16" s="38" t="s">
        <v>69</v>
      </c>
      <c r="B16" s="414" t="s">
        <v>331</v>
      </c>
      <c r="C16" s="552">
        <f t="shared" si="3"/>
        <v>0</v>
      </c>
      <c r="D16" s="43"/>
      <c r="E16" s="38"/>
      <c r="F16" s="38"/>
      <c r="G16" s="408"/>
      <c r="H16" s="406"/>
      <c r="I16" s="238">
        <f t="shared" si="0"/>
        <v>0</v>
      </c>
      <c r="J16" s="552"/>
      <c r="K16" s="552"/>
      <c r="L16" s="552">
        <f t="shared" si="1"/>
        <v>0</v>
      </c>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c r="AW16" s="316"/>
      <c r="AX16" s="316"/>
      <c r="AY16" s="316"/>
      <c r="AZ16" s="316"/>
      <c r="BA16" s="316"/>
      <c r="BB16" s="316"/>
      <c r="BC16" s="316"/>
      <c r="BD16" s="316"/>
      <c r="BE16" s="316"/>
      <c r="BF16" s="316"/>
      <c r="BG16" s="316"/>
      <c r="BH16" s="316"/>
      <c r="BI16" s="316"/>
      <c r="BJ16" s="316"/>
      <c r="BK16" s="316"/>
      <c r="BL16" s="316"/>
      <c r="BM16" s="316"/>
      <c r="BN16" s="316"/>
      <c r="BO16" s="316"/>
      <c r="BP16" s="316"/>
      <c r="BQ16" s="316"/>
      <c r="BR16" s="316"/>
      <c r="BS16" s="316"/>
      <c r="BT16" s="316"/>
      <c r="BU16" s="316"/>
      <c r="BV16" s="316"/>
      <c r="BW16" s="316"/>
      <c r="BX16" s="316"/>
      <c r="BY16" s="316"/>
      <c r="BZ16" s="316"/>
      <c r="CA16" s="316"/>
      <c r="CB16" s="316"/>
      <c r="CC16" s="316"/>
      <c r="CD16" s="316"/>
      <c r="CE16" s="316"/>
      <c r="CF16" s="316"/>
      <c r="CG16" s="316"/>
      <c r="CH16" s="316"/>
      <c r="CI16" s="316"/>
      <c r="CJ16" s="316"/>
      <c r="CK16" s="316"/>
      <c r="CL16" s="316"/>
      <c r="CM16" s="316"/>
      <c r="CN16" s="316"/>
      <c r="CO16" s="316"/>
      <c r="CP16" s="316"/>
      <c r="CQ16" s="316"/>
      <c r="CR16" s="316"/>
      <c r="CS16" s="316"/>
      <c r="CT16" s="316"/>
      <c r="CU16" s="316"/>
      <c r="CV16" s="316"/>
      <c r="CW16" s="316"/>
      <c r="CX16" s="316"/>
      <c r="CY16" s="316"/>
      <c r="CZ16" s="316"/>
      <c r="DA16" s="316"/>
      <c r="DB16" s="316"/>
      <c r="DC16" s="316"/>
      <c r="DD16" s="316"/>
      <c r="DE16" s="316"/>
      <c r="DF16" s="316"/>
      <c r="DG16" s="316"/>
      <c r="DH16" s="316"/>
      <c r="DI16" s="316"/>
      <c r="DJ16" s="316"/>
      <c r="DK16" s="316"/>
      <c r="DL16" s="316"/>
      <c r="DM16" s="316"/>
      <c r="DN16" s="316"/>
      <c r="DO16" s="316"/>
      <c r="DP16" s="316"/>
      <c r="DQ16" s="316"/>
      <c r="DR16" s="316"/>
      <c r="DS16" s="316"/>
      <c r="DT16" s="316"/>
      <c r="DU16" s="316"/>
      <c r="DV16" s="316"/>
      <c r="DW16" s="316"/>
      <c r="DX16" s="316"/>
      <c r="DY16" s="316"/>
      <c r="DZ16" s="316"/>
      <c r="EA16" s="316"/>
      <c r="EB16" s="316"/>
      <c r="EC16" s="316"/>
      <c r="ED16" s="316"/>
      <c r="EE16" s="316"/>
      <c r="EF16" s="316"/>
      <c r="EG16" s="316"/>
      <c r="EH16" s="316"/>
      <c r="EI16" s="316"/>
      <c r="EJ16" s="316"/>
      <c r="EK16" s="316"/>
      <c r="EL16" s="316"/>
      <c r="EM16" s="316"/>
      <c r="EN16" s="316"/>
      <c r="EO16" s="316"/>
      <c r="EP16" s="316"/>
      <c r="EQ16" s="316"/>
      <c r="ER16" s="316"/>
      <c r="ES16" s="316"/>
      <c r="ET16" s="316"/>
      <c r="EU16" s="316"/>
      <c r="EV16" s="316"/>
      <c r="EW16" s="316"/>
      <c r="EX16" s="316"/>
      <c r="EY16" s="316"/>
      <c r="EZ16" s="316"/>
      <c r="FA16" s="316"/>
      <c r="FB16" s="316"/>
      <c r="FC16" s="316"/>
      <c r="FD16" s="316"/>
      <c r="FE16" s="316"/>
      <c r="FF16" s="316"/>
      <c r="FG16" s="316"/>
      <c r="FH16" s="316"/>
      <c r="FI16" s="316"/>
      <c r="FJ16" s="316"/>
      <c r="FK16" s="316"/>
      <c r="FL16" s="316"/>
      <c r="FM16" s="316"/>
      <c r="FN16" s="316"/>
      <c r="FO16" s="316"/>
      <c r="FP16" s="316"/>
      <c r="FQ16" s="316"/>
      <c r="FR16" s="316"/>
      <c r="FS16" s="316"/>
      <c r="FT16" s="316"/>
      <c r="FU16" s="316"/>
      <c r="FV16" s="316"/>
      <c r="FW16" s="316"/>
      <c r="FX16" s="316"/>
      <c r="FY16" s="316"/>
      <c r="FZ16" s="316"/>
      <c r="GA16" s="316"/>
      <c r="GB16" s="316"/>
      <c r="GC16" s="316"/>
      <c r="GD16" s="316"/>
      <c r="GE16" s="316"/>
      <c r="GF16" s="316"/>
      <c r="GG16" s="316"/>
      <c r="GH16" s="316"/>
      <c r="GI16" s="316"/>
      <c r="GJ16" s="316"/>
      <c r="GK16" s="316"/>
      <c r="GL16" s="316"/>
      <c r="GM16" s="316"/>
      <c r="GN16" s="316"/>
      <c r="GO16" s="316"/>
      <c r="GP16" s="316"/>
      <c r="GQ16" s="316"/>
      <c r="GR16" s="316"/>
      <c r="GS16" s="316"/>
      <c r="GT16" s="316"/>
      <c r="GU16" s="316"/>
      <c r="GV16" s="316"/>
      <c r="GW16" s="316"/>
      <c r="GX16" s="316"/>
      <c r="GY16" s="316"/>
      <c r="GZ16" s="316"/>
      <c r="HA16" s="316"/>
      <c r="HB16" s="316"/>
      <c r="HC16" s="316"/>
      <c r="HD16" s="316"/>
      <c r="HE16" s="316"/>
      <c r="HF16" s="316"/>
      <c r="HG16" s="316"/>
      <c r="HH16" s="316"/>
      <c r="HI16" s="316"/>
      <c r="HJ16" s="316"/>
      <c r="HK16" s="316"/>
      <c r="HL16" s="316"/>
      <c r="HM16" s="316"/>
      <c r="HN16" s="316"/>
      <c r="HO16" s="316"/>
      <c r="HP16" s="316"/>
      <c r="HQ16" s="316"/>
      <c r="HR16" s="316"/>
      <c r="HS16" s="316"/>
      <c r="HT16" s="316"/>
      <c r="HU16" s="316"/>
      <c r="HV16" s="316"/>
      <c r="HW16" s="316"/>
      <c r="HX16" s="316"/>
      <c r="HY16" s="316"/>
      <c r="HZ16" s="316"/>
      <c r="IA16" s="316"/>
      <c r="IB16" s="316"/>
      <c r="IC16" s="316"/>
      <c r="ID16" s="316"/>
      <c r="IE16" s="316"/>
    </row>
    <row r="17" spans="1:239" ht="34.5" customHeight="1">
      <c r="A17" s="38" t="s">
        <v>74</v>
      </c>
      <c r="B17" s="415" t="s">
        <v>440</v>
      </c>
      <c r="C17" s="552">
        <f t="shared" si="3"/>
        <v>6</v>
      </c>
      <c r="D17" s="43" t="s">
        <v>62</v>
      </c>
      <c r="E17" s="38"/>
      <c r="F17" s="38" t="s">
        <v>47</v>
      </c>
      <c r="G17" s="408"/>
      <c r="H17" s="406"/>
      <c r="I17" s="238">
        <f t="shared" si="0"/>
        <v>0</v>
      </c>
      <c r="J17" s="552">
        <v>3</v>
      </c>
      <c r="K17" s="552">
        <v>3</v>
      </c>
      <c r="L17" s="552">
        <f t="shared" si="1"/>
        <v>6</v>
      </c>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c r="AW17" s="316"/>
      <c r="AX17" s="316"/>
      <c r="AY17" s="316"/>
      <c r="AZ17" s="316"/>
      <c r="BA17" s="316"/>
      <c r="BB17" s="316"/>
      <c r="BC17" s="316"/>
      <c r="BD17" s="316"/>
      <c r="BE17" s="316"/>
      <c r="BF17" s="316"/>
      <c r="BG17" s="316"/>
      <c r="BH17" s="316"/>
      <c r="BI17" s="316"/>
      <c r="BJ17" s="316"/>
      <c r="BK17" s="316"/>
      <c r="BL17" s="316"/>
      <c r="BM17" s="316"/>
      <c r="BN17" s="316"/>
      <c r="BO17" s="316"/>
      <c r="BP17" s="316"/>
      <c r="BQ17" s="316"/>
      <c r="BR17" s="316"/>
      <c r="BS17" s="316"/>
      <c r="BT17" s="316"/>
      <c r="BU17" s="316"/>
      <c r="BV17" s="316"/>
      <c r="BW17" s="316"/>
      <c r="BX17" s="316"/>
      <c r="BY17" s="316"/>
      <c r="BZ17" s="316"/>
      <c r="CA17" s="316"/>
      <c r="CB17" s="316"/>
      <c r="CC17" s="316"/>
      <c r="CD17" s="316"/>
      <c r="CE17" s="316"/>
      <c r="CF17" s="316"/>
      <c r="CG17" s="316"/>
      <c r="CH17" s="316"/>
      <c r="CI17" s="316"/>
      <c r="CJ17" s="316"/>
      <c r="CK17" s="316"/>
      <c r="CL17" s="316"/>
      <c r="CM17" s="316"/>
      <c r="CN17" s="316"/>
      <c r="CO17" s="316"/>
      <c r="CP17" s="316"/>
      <c r="CQ17" s="316"/>
      <c r="CR17" s="316"/>
      <c r="CS17" s="316"/>
      <c r="CT17" s="316"/>
      <c r="CU17" s="316"/>
      <c r="CV17" s="316"/>
      <c r="CW17" s="316"/>
      <c r="CX17" s="316"/>
      <c r="CY17" s="316"/>
      <c r="CZ17" s="316"/>
      <c r="DA17" s="316"/>
      <c r="DB17" s="316"/>
      <c r="DC17" s="316"/>
      <c r="DD17" s="316"/>
      <c r="DE17" s="316"/>
      <c r="DF17" s="316"/>
      <c r="DG17" s="316"/>
      <c r="DH17" s="316"/>
      <c r="DI17" s="316"/>
      <c r="DJ17" s="316"/>
      <c r="DK17" s="316"/>
      <c r="DL17" s="316"/>
      <c r="DM17" s="316"/>
      <c r="DN17" s="316"/>
      <c r="DO17" s="316"/>
      <c r="DP17" s="316"/>
      <c r="DQ17" s="316"/>
      <c r="DR17" s="316"/>
      <c r="DS17" s="316"/>
      <c r="DT17" s="316"/>
      <c r="DU17" s="316"/>
      <c r="DV17" s="316"/>
      <c r="DW17" s="316"/>
      <c r="DX17" s="316"/>
      <c r="DY17" s="316"/>
      <c r="DZ17" s="316"/>
      <c r="EA17" s="316"/>
      <c r="EB17" s="316"/>
      <c r="EC17" s="316"/>
      <c r="ED17" s="316"/>
      <c r="EE17" s="316"/>
      <c r="EF17" s="316"/>
      <c r="EG17" s="316"/>
      <c r="EH17" s="316"/>
      <c r="EI17" s="316"/>
      <c r="EJ17" s="316"/>
      <c r="EK17" s="316"/>
      <c r="EL17" s="316"/>
      <c r="EM17" s="316"/>
      <c r="EN17" s="316"/>
      <c r="EO17" s="316"/>
      <c r="EP17" s="316"/>
      <c r="EQ17" s="316"/>
      <c r="ER17" s="316"/>
      <c r="ES17" s="316"/>
      <c r="ET17" s="316"/>
      <c r="EU17" s="316"/>
      <c r="EV17" s="316"/>
      <c r="EW17" s="316"/>
      <c r="EX17" s="316"/>
      <c r="EY17" s="316"/>
      <c r="EZ17" s="316"/>
      <c r="FA17" s="316"/>
      <c r="FB17" s="316"/>
      <c r="FC17" s="316"/>
      <c r="FD17" s="316"/>
      <c r="FE17" s="316"/>
      <c r="FF17" s="316"/>
      <c r="FG17" s="316"/>
      <c r="FH17" s="316"/>
      <c r="FI17" s="316"/>
      <c r="FJ17" s="316"/>
      <c r="FK17" s="316"/>
      <c r="FL17" s="316"/>
      <c r="FM17" s="316"/>
      <c r="FN17" s="316"/>
      <c r="FO17" s="316"/>
      <c r="FP17" s="316"/>
      <c r="FQ17" s="316"/>
      <c r="FR17" s="316"/>
      <c r="FS17" s="316"/>
      <c r="FT17" s="316"/>
      <c r="FU17" s="316"/>
      <c r="FV17" s="316"/>
      <c r="FW17" s="316"/>
      <c r="FX17" s="316"/>
      <c r="FY17" s="316"/>
      <c r="FZ17" s="316"/>
      <c r="GA17" s="316"/>
      <c r="GB17" s="316"/>
      <c r="GC17" s="316"/>
      <c r="GD17" s="316"/>
      <c r="GE17" s="316"/>
      <c r="GF17" s="316"/>
      <c r="GG17" s="316"/>
      <c r="GH17" s="316"/>
      <c r="GI17" s="316"/>
      <c r="GJ17" s="316"/>
      <c r="GK17" s="316"/>
      <c r="GL17" s="316"/>
      <c r="GM17" s="316"/>
      <c r="GN17" s="316"/>
      <c r="GO17" s="316"/>
      <c r="GP17" s="316"/>
      <c r="GQ17" s="316"/>
      <c r="GR17" s="316"/>
      <c r="GS17" s="316"/>
      <c r="GT17" s="316"/>
      <c r="GU17" s="316"/>
      <c r="GV17" s="316"/>
      <c r="GW17" s="316"/>
      <c r="GX17" s="316"/>
      <c r="GY17" s="316"/>
      <c r="GZ17" s="316"/>
      <c r="HA17" s="316"/>
      <c r="HB17" s="316"/>
      <c r="HC17" s="316"/>
      <c r="HD17" s="316"/>
      <c r="HE17" s="316"/>
      <c r="HF17" s="316"/>
      <c r="HG17" s="316"/>
      <c r="HH17" s="316"/>
      <c r="HI17" s="316"/>
      <c r="HJ17" s="316"/>
      <c r="HK17" s="316"/>
      <c r="HL17" s="316"/>
      <c r="HM17" s="316"/>
      <c r="HN17" s="316"/>
      <c r="HO17" s="316"/>
      <c r="HP17" s="316"/>
      <c r="HQ17" s="316"/>
      <c r="HR17" s="316"/>
      <c r="HS17" s="316"/>
      <c r="HT17" s="316"/>
      <c r="HU17" s="316"/>
      <c r="HV17" s="316"/>
      <c r="HW17" s="316"/>
      <c r="HX17" s="316"/>
      <c r="HY17" s="316"/>
      <c r="HZ17" s="316"/>
      <c r="IA17" s="316"/>
      <c r="IB17" s="316"/>
      <c r="IC17" s="316"/>
      <c r="ID17" s="316"/>
      <c r="IE17" s="316"/>
    </row>
    <row r="18" spans="1:239" ht="22.5" customHeight="1">
      <c r="A18" s="38" t="s">
        <v>424</v>
      </c>
      <c r="B18" s="414" t="s">
        <v>332</v>
      </c>
      <c r="C18" s="552">
        <f t="shared" si="3"/>
        <v>0</v>
      </c>
      <c r="D18" s="43"/>
      <c r="E18" s="38"/>
      <c r="F18" s="38"/>
      <c r="G18" s="408"/>
      <c r="H18" s="406"/>
      <c r="I18" s="238">
        <f t="shared" si="0"/>
        <v>0</v>
      </c>
      <c r="J18" s="552"/>
      <c r="K18" s="552"/>
      <c r="L18" s="552">
        <f t="shared" si="1"/>
        <v>0</v>
      </c>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c r="AW18" s="316"/>
      <c r="AX18" s="316"/>
      <c r="AY18" s="316"/>
      <c r="AZ18" s="316"/>
      <c r="BA18" s="316"/>
      <c r="BB18" s="316"/>
      <c r="BC18" s="316"/>
      <c r="BD18" s="316"/>
      <c r="BE18" s="316"/>
      <c r="BF18" s="316"/>
      <c r="BG18" s="316"/>
      <c r="BH18" s="316"/>
      <c r="BI18" s="316"/>
      <c r="BJ18" s="316"/>
      <c r="BK18" s="316"/>
      <c r="BL18" s="316"/>
      <c r="BM18" s="316"/>
      <c r="BN18" s="316"/>
      <c r="BO18" s="316"/>
      <c r="BP18" s="316"/>
      <c r="BQ18" s="316"/>
      <c r="BR18" s="316"/>
      <c r="BS18" s="316"/>
      <c r="BT18" s="316"/>
      <c r="BU18" s="316"/>
      <c r="BV18" s="316"/>
      <c r="BW18" s="316"/>
      <c r="BX18" s="316"/>
      <c r="BY18" s="316"/>
      <c r="BZ18" s="316"/>
      <c r="CA18" s="316"/>
      <c r="CB18" s="316"/>
      <c r="CC18" s="316"/>
      <c r="CD18" s="316"/>
      <c r="CE18" s="316"/>
      <c r="CF18" s="316"/>
      <c r="CG18" s="316"/>
      <c r="CH18" s="316"/>
      <c r="CI18" s="316"/>
      <c r="CJ18" s="316"/>
      <c r="CK18" s="316"/>
      <c r="CL18" s="316"/>
      <c r="CM18" s="316"/>
      <c r="CN18" s="316"/>
      <c r="CO18" s="316"/>
      <c r="CP18" s="316"/>
      <c r="CQ18" s="316"/>
      <c r="CR18" s="316"/>
      <c r="CS18" s="316"/>
      <c r="CT18" s="316"/>
      <c r="CU18" s="316"/>
      <c r="CV18" s="316"/>
      <c r="CW18" s="316"/>
      <c r="CX18" s="316"/>
      <c r="CY18" s="316"/>
      <c r="CZ18" s="316"/>
      <c r="DA18" s="316"/>
      <c r="DB18" s="316"/>
      <c r="DC18" s="316"/>
      <c r="DD18" s="316"/>
      <c r="DE18" s="316"/>
      <c r="DF18" s="316"/>
      <c r="DG18" s="316"/>
      <c r="DH18" s="316"/>
      <c r="DI18" s="316"/>
      <c r="DJ18" s="316"/>
      <c r="DK18" s="316"/>
      <c r="DL18" s="316"/>
      <c r="DM18" s="316"/>
      <c r="DN18" s="316"/>
      <c r="DO18" s="316"/>
      <c r="DP18" s="316"/>
      <c r="DQ18" s="316"/>
      <c r="DR18" s="316"/>
      <c r="DS18" s="316"/>
      <c r="DT18" s="316"/>
      <c r="DU18" s="316"/>
      <c r="DV18" s="316"/>
      <c r="DW18" s="316"/>
      <c r="DX18" s="316"/>
      <c r="DY18" s="316"/>
      <c r="DZ18" s="316"/>
      <c r="EA18" s="316"/>
      <c r="EB18" s="316"/>
      <c r="EC18" s="316"/>
      <c r="ED18" s="316"/>
      <c r="EE18" s="316"/>
      <c r="EF18" s="316"/>
      <c r="EG18" s="316"/>
      <c r="EH18" s="316"/>
      <c r="EI18" s="316"/>
      <c r="EJ18" s="316"/>
      <c r="EK18" s="316"/>
      <c r="EL18" s="316"/>
      <c r="EM18" s="316"/>
      <c r="EN18" s="316"/>
      <c r="EO18" s="316"/>
      <c r="EP18" s="316"/>
      <c r="EQ18" s="316"/>
      <c r="ER18" s="316"/>
      <c r="ES18" s="316"/>
      <c r="ET18" s="316"/>
      <c r="EU18" s="316"/>
      <c r="EV18" s="316"/>
      <c r="EW18" s="316"/>
      <c r="EX18" s="316"/>
      <c r="EY18" s="316"/>
      <c r="EZ18" s="316"/>
      <c r="FA18" s="316"/>
      <c r="FB18" s="316"/>
      <c r="FC18" s="316"/>
      <c r="FD18" s="316"/>
      <c r="FE18" s="316"/>
      <c r="FF18" s="316"/>
      <c r="FG18" s="316"/>
      <c r="FH18" s="316"/>
      <c r="FI18" s="316"/>
      <c r="FJ18" s="316"/>
      <c r="FK18" s="316"/>
      <c r="FL18" s="316"/>
      <c r="FM18" s="316"/>
      <c r="FN18" s="316"/>
      <c r="FO18" s="316"/>
      <c r="FP18" s="316"/>
      <c r="FQ18" s="316"/>
      <c r="FR18" s="316"/>
      <c r="FS18" s="316"/>
      <c r="FT18" s="316"/>
      <c r="FU18" s="316"/>
      <c r="FV18" s="316"/>
      <c r="FW18" s="316"/>
      <c r="FX18" s="316"/>
      <c r="FY18" s="316"/>
      <c r="FZ18" s="316"/>
      <c r="GA18" s="316"/>
      <c r="GB18" s="316"/>
      <c r="GC18" s="316"/>
      <c r="GD18" s="316"/>
      <c r="GE18" s="316"/>
      <c r="GF18" s="316"/>
      <c r="GG18" s="316"/>
      <c r="GH18" s="316"/>
      <c r="GI18" s="316"/>
      <c r="GJ18" s="316"/>
      <c r="GK18" s="316"/>
      <c r="GL18" s="316"/>
      <c r="GM18" s="316"/>
      <c r="GN18" s="316"/>
      <c r="GO18" s="316"/>
      <c r="GP18" s="316"/>
      <c r="GQ18" s="316"/>
      <c r="GR18" s="316"/>
      <c r="GS18" s="316"/>
      <c r="GT18" s="316"/>
      <c r="GU18" s="316"/>
      <c r="GV18" s="316"/>
      <c r="GW18" s="316"/>
      <c r="GX18" s="316"/>
      <c r="GY18" s="316"/>
      <c r="GZ18" s="316"/>
      <c r="HA18" s="316"/>
      <c r="HB18" s="316"/>
      <c r="HC18" s="316"/>
      <c r="HD18" s="316"/>
      <c r="HE18" s="316"/>
      <c r="HF18" s="316"/>
      <c r="HG18" s="316"/>
      <c r="HH18" s="316"/>
      <c r="HI18" s="316"/>
      <c r="HJ18" s="316"/>
      <c r="HK18" s="316"/>
      <c r="HL18" s="316"/>
      <c r="HM18" s="316"/>
      <c r="HN18" s="316"/>
      <c r="HO18" s="316"/>
      <c r="HP18" s="316"/>
      <c r="HQ18" s="316"/>
      <c r="HR18" s="316"/>
      <c r="HS18" s="316"/>
      <c r="HT18" s="316"/>
      <c r="HU18" s="316"/>
      <c r="HV18" s="316"/>
      <c r="HW18" s="316"/>
      <c r="HX18" s="316"/>
      <c r="HY18" s="316"/>
      <c r="HZ18" s="316"/>
      <c r="IA18" s="316"/>
      <c r="IB18" s="316"/>
      <c r="IC18" s="316"/>
      <c r="ID18" s="316"/>
      <c r="IE18" s="316"/>
    </row>
    <row r="19" spans="1:239" ht="37.5" customHeight="1">
      <c r="A19" s="38" t="s">
        <v>74</v>
      </c>
      <c r="B19" s="235" t="s">
        <v>441</v>
      </c>
      <c r="C19" s="552">
        <f t="shared" si="3"/>
        <v>22</v>
      </c>
      <c r="D19" s="43" t="s">
        <v>62</v>
      </c>
      <c r="E19" s="38"/>
      <c r="F19" s="38" t="s">
        <v>47</v>
      </c>
      <c r="G19" s="408"/>
      <c r="H19" s="406"/>
      <c r="I19" s="238">
        <f t="shared" si="0"/>
        <v>0</v>
      </c>
      <c r="J19" s="552">
        <v>7</v>
      </c>
      <c r="K19" s="552">
        <v>15</v>
      </c>
      <c r="L19" s="552">
        <f t="shared" si="1"/>
        <v>22</v>
      </c>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6"/>
      <c r="AM19" s="316"/>
      <c r="AN19" s="316"/>
      <c r="AO19" s="316"/>
      <c r="AP19" s="316"/>
      <c r="AQ19" s="316"/>
      <c r="AR19" s="316"/>
      <c r="AS19" s="316"/>
      <c r="AT19" s="316"/>
      <c r="AU19" s="316"/>
      <c r="AV19" s="316"/>
      <c r="AW19" s="316"/>
      <c r="AX19" s="316"/>
      <c r="AY19" s="316"/>
      <c r="AZ19" s="316"/>
      <c r="BA19" s="316"/>
      <c r="BB19" s="316"/>
      <c r="BC19" s="316"/>
      <c r="BD19" s="316"/>
      <c r="BE19" s="316"/>
      <c r="BF19" s="316"/>
      <c r="BG19" s="316"/>
      <c r="BH19" s="316"/>
      <c r="BI19" s="316"/>
      <c r="BJ19" s="316"/>
      <c r="BK19" s="316"/>
      <c r="BL19" s="316"/>
      <c r="BM19" s="316"/>
      <c r="BN19" s="316"/>
      <c r="BO19" s="316"/>
      <c r="BP19" s="316"/>
      <c r="BQ19" s="316"/>
      <c r="BR19" s="316"/>
      <c r="BS19" s="316"/>
      <c r="BT19" s="316"/>
      <c r="BU19" s="316"/>
      <c r="BV19" s="316"/>
      <c r="BW19" s="316"/>
      <c r="BX19" s="316"/>
      <c r="BY19" s="316"/>
      <c r="BZ19" s="316"/>
      <c r="CA19" s="316"/>
      <c r="CB19" s="316"/>
      <c r="CC19" s="316"/>
      <c r="CD19" s="316"/>
      <c r="CE19" s="316"/>
      <c r="CF19" s="316"/>
      <c r="CG19" s="316"/>
      <c r="CH19" s="316"/>
      <c r="CI19" s="316"/>
      <c r="CJ19" s="316"/>
      <c r="CK19" s="316"/>
      <c r="CL19" s="316"/>
      <c r="CM19" s="316"/>
      <c r="CN19" s="316"/>
      <c r="CO19" s="316"/>
      <c r="CP19" s="316"/>
      <c r="CQ19" s="316"/>
      <c r="CR19" s="316"/>
      <c r="CS19" s="316"/>
      <c r="CT19" s="316"/>
      <c r="CU19" s="316"/>
      <c r="CV19" s="316"/>
      <c r="CW19" s="316"/>
      <c r="CX19" s="316"/>
      <c r="CY19" s="316"/>
      <c r="CZ19" s="316"/>
      <c r="DA19" s="316"/>
      <c r="DB19" s="316"/>
      <c r="DC19" s="316"/>
      <c r="DD19" s="316"/>
      <c r="DE19" s="316"/>
      <c r="DF19" s="316"/>
      <c r="DG19" s="316"/>
      <c r="DH19" s="316"/>
      <c r="DI19" s="316"/>
      <c r="DJ19" s="316"/>
      <c r="DK19" s="316"/>
      <c r="DL19" s="316"/>
      <c r="DM19" s="316"/>
      <c r="DN19" s="316"/>
      <c r="DO19" s="316"/>
      <c r="DP19" s="316"/>
      <c r="DQ19" s="316"/>
      <c r="DR19" s="316"/>
      <c r="DS19" s="316"/>
      <c r="DT19" s="316"/>
      <c r="DU19" s="316"/>
      <c r="DV19" s="316"/>
      <c r="DW19" s="316"/>
      <c r="DX19" s="316"/>
      <c r="DY19" s="316"/>
      <c r="DZ19" s="316"/>
      <c r="EA19" s="316"/>
      <c r="EB19" s="316"/>
      <c r="EC19" s="316"/>
      <c r="ED19" s="316"/>
      <c r="EE19" s="316"/>
      <c r="EF19" s="316"/>
      <c r="EG19" s="316"/>
      <c r="EH19" s="316"/>
      <c r="EI19" s="316"/>
      <c r="EJ19" s="316"/>
      <c r="EK19" s="316"/>
      <c r="EL19" s="316"/>
      <c r="EM19" s="316"/>
      <c r="EN19" s="316"/>
      <c r="EO19" s="316"/>
      <c r="EP19" s="316"/>
      <c r="EQ19" s="316"/>
      <c r="ER19" s="316"/>
      <c r="ES19" s="316"/>
      <c r="ET19" s="316"/>
      <c r="EU19" s="316"/>
      <c r="EV19" s="316"/>
      <c r="EW19" s="316"/>
      <c r="EX19" s="316"/>
      <c r="EY19" s="316"/>
      <c r="EZ19" s="316"/>
      <c r="FA19" s="316"/>
      <c r="FB19" s="316"/>
      <c r="FC19" s="316"/>
      <c r="FD19" s="316"/>
      <c r="FE19" s="316"/>
      <c r="FF19" s="316"/>
      <c r="FG19" s="316"/>
      <c r="FH19" s="316"/>
      <c r="FI19" s="316"/>
      <c r="FJ19" s="316"/>
      <c r="FK19" s="316"/>
      <c r="FL19" s="316"/>
      <c r="FM19" s="316"/>
      <c r="FN19" s="316"/>
      <c r="FO19" s="316"/>
      <c r="FP19" s="316"/>
      <c r="FQ19" s="316"/>
      <c r="FR19" s="316"/>
      <c r="FS19" s="316"/>
      <c r="FT19" s="316"/>
      <c r="FU19" s="316"/>
      <c r="FV19" s="316"/>
      <c r="FW19" s="316"/>
      <c r="FX19" s="316"/>
      <c r="FY19" s="316"/>
      <c r="FZ19" s="316"/>
      <c r="GA19" s="316"/>
      <c r="GB19" s="316"/>
      <c r="GC19" s="316"/>
      <c r="GD19" s="316"/>
      <c r="GE19" s="316"/>
      <c r="GF19" s="316"/>
      <c r="GG19" s="316"/>
      <c r="GH19" s="316"/>
      <c r="GI19" s="316"/>
      <c r="GJ19" s="316"/>
      <c r="GK19" s="316"/>
      <c r="GL19" s="316"/>
      <c r="GM19" s="316"/>
      <c r="GN19" s="316"/>
      <c r="GO19" s="316"/>
      <c r="GP19" s="316"/>
      <c r="GQ19" s="316"/>
      <c r="GR19" s="316"/>
      <c r="GS19" s="316"/>
      <c r="GT19" s="316"/>
      <c r="GU19" s="316"/>
      <c r="GV19" s="316"/>
      <c r="GW19" s="316"/>
      <c r="GX19" s="316"/>
      <c r="GY19" s="316"/>
      <c r="GZ19" s="316"/>
      <c r="HA19" s="316"/>
      <c r="HB19" s="316"/>
      <c r="HC19" s="316"/>
      <c r="HD19" s="316"/>
      <c r="HE19" s="316"/>
      <c r="HF19" s="316"/>
      <c r="HG19" s="316"/>
      <c r="HH19" s="316"/>
      <c r="HI19" s="316"/>
      <c r="HJ19" s="316"/>
      <c r="HK19" s="316"/>
      <c r="HL19" s="316"/>
      <c r="HM19" s="316"/>
      <c r="HN19" s="316"/>
      <c r="HO19" s="316"/>
      <c r="HP19" s="316"/>
      <c r="HQ19" s="316"/>
      <c r="HR19" s="316"/>
      <c r="HS19" s="316"/>
      <c r="HT19" s="316"/>
      <c r="HU19" s="316"/>
      <c r="HV19" s="316"/>
      <c r="HW19" s="316"/>
      <c r="HX19" s="316"/>
      <c r="HY19" s="316"/>
      <c r="HZ19" s="316"/>
      <c r="IA19" s="316"/>
      <c r="IB19" s="316"/>
      <c r="IC19" s="316"/>
      <c r="ID19" s="316"/>
      <c r="IE19" s="316"/>
    </row>
    <row r="20" spans="1:239" ht="78.75" customHeight="1">
      <c r="A20" s="69">
        <v>4</v>
      </c>
      <c r="B20" s="328" t="s">
        <v>650</v>
      </c>
      <c r="C20" s="552">
        <f t="shared" si="3"/>
        <v>0</v>
      </c>
      <c r="D20" s="43"/>
      <c r="E20" s="240" t="s">
        <v>425</v>
      </c>
      <c r="F20" s="38"/>
      <c r="G20" s="408"/>
      <c r="H20" s="406"/>
      <c r="I20" s="238"/>
      <c r="J20" s="552"/>
      <c r="K20" s="552"/>
      <c r="L20" s="552">
        <f t="shared" si="1"/>
        <v>0</v>
      </c>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c r="AW20" s="316"/>
      <c r="AX20" s="316"/>
      <c r="AY20" s="316"/>
      <c r="AZ20" s="316"/>
      <c r="BA20" s="316"/>
      <c r="BB20" s="316"/>
      <c r="BC20" s="316"/>
      <c r="BD20" s="316"/>
      <c r="BE20" s="316"/>
      <c r="BF20" s="316"/>
      <c r="BG20" s="316"/>
      <c r="BH20" s="316"/>
      <c r="BI20" s="316"/>
      <c r="BJ20" s="316"/>
      <c r="BK20" s="316"/>
      <c r="BL20" s="316"/>
      <c r="BM20" s="316"/>
      <c r="BN20" s="316"/>
      <c r="BO20" s="316"/>
      <c r="BP20" s="316"/>
      <c r="BQ20" s="316"/>
      <c r="BR20" s="316"/>
      <c r="BS20" s="316"/>
      <c r="BT20" s="316"/>
      <c r="BU20" s="316"/>
      <c r="BV20" s="316"/>
      <c r="BW20" s="316"/>
      <c r="BX20" s="316"/>
      <c r="BY20" s="316"/>
      <c r="BZ20" s="316"/>
      <c r="CA20" s="316"/>
      <c r="CB20" s="316"/>
      <c r="CC20" s="316"/>
      <c r="CD20" s="316"/>
      <c r="CE20" s="316"/>
      <c r="CF20" s="316"/>
      <c r="CG20" s="316"/>
      <c r="CH20" s="316"/>
      <c r="CI20" s="316"/>
      <c r="CJ20" s="316"/>
      <c r="CK20" s="316"/>
      <c r="CL20" s="316"/>
      <c r="CM20" s="316"/>
      <c r="CN20" s="316"/>
      <c r="CO20" s="316"/>
      <c r="CP20" s="316"/>
      <c r="CQ20" s="316"/>
      <c r="CR20" s="316"/>
      <c r="CS20" s="316"/>
      <c r="CT20" s="316"/>
      <c r="CU20" s="316"/>
      <c r="CV20" s="316"/>
      <c r="CW20" s="316"/>
      <c r="CX20" s="316"/>
      <c r="CY20" s="316"/>
      <c r="CZ20" s="316"/>
      <c r="DA20" s="316"/>
      <c r="DB20" s="316"/>
      <c r="DC20" s="316"/>
      <c r="DD20" s="316"/>
      <c r="DE20" s="316"/>
      <c r="DF20" s="316"/>
      <c r="DG20" s="316"/>
      <c r="DH20" s="316"/>
      <c r="DI20" s="316"/>
      <c r="DJ20" s="316"/>
      <c r="DK20" s="316"/>
      <c r="DL20" s="316"/>
      <c r="DM20" s="316"/>
      <c r="DN20" s="316"/>
      <c r="DO20" s="316"/>
      <c r="DP20" s="316"/>
      <c r="DQ20" s="316"/>
      <c r="DR20" s="316"/>
      <c r="DS20" s="316"/>
      <c r="DT20" s="316"/>
      <c r="DU20" s="316"/>
      <c r="DV20" s="316"/>
      <c r="DW20" s="316"/>
      <c r="DX20" s="316"/>
      <c r="DY20" s="316"/>
      <c r="DZ20" s="316"/>
      <c r="EA20" s="316"/>
      <c r="EB20" s="316"/>
      <c r="EC20" s="316"/>
      <c r="ED20" s="316"/>
      <c r="EE20" s="316"/>
      <c r="EF20" s="316"/>
      <c r="EG20" s="316"/>
      <c r="EH20" s="316"/>
      <c r="EI20" s="316"/>
      <c r="EJ20" s="316"/>
      <c r="EK20" s="316"/>
      <c r="EL20" s="316"/>
      <c r="EM20" s="316"/>
      <c r="EN20" s="316"/>
      <c r="EO20" s="316"/>
      <c r="EP20" s="316"/>
      <c r="EQ20" s="316"/>
      <c r="ER20" s="316"/>
      <c r="ES20" s="316"/>
      <c r="ET20" s="316"/>
      <c r="EU20" s="316"/>
      <c r="EV20" s="316"/>
      <c r="EW20" s="316"/>
      <c r="EX20" s="316"/>
      <c r="EY20" s="316"/>
      <c r="EZ20" s="316"/>
      <c r="FA20" s="316"/>
      <c r="FB20" s="316"/>
      <c r="FC20" s="316"/>
      <c r="FD20" s="316"/>
      <c r="FE20" s="316"/>
      <c r="FF20" s="316"/>
      <c r="FG20" s="316"/>
      <c r="FH20" s="316"/>
      <c r="FI20" s="316"/>
      <c r="FJ20" s="316"/>
      <c r="FK20" s="316"/>
      <c r="FL20" s="316"/>
      <c r="FM20" s="316"/>
      <c r="FN20" s="316"/>
      <c r="FO20" s="316"/>
      <c r="FP20" s="316"/>
      <c r="FQ20" s="316"/>
      <c r="FR20" s="316"/>
      <c r="FS20" s="316"/>
      <c r="FT20" s="316"/>
      <c r="FU20" s="316"/>
      <c r="FV20" s="316"/>
      <c r="FW20" s="316"/>
      <c r="FX20" s="316"/>
      <c r="FY20" s="316"/>
      <c r="FZ20" s="316"/>
      <c r="GA20" s="316"/>
      <c r="GB20" s="316"/>
      <c r="GC20" s="316"/>
      <c r="GD20" s="316"/>
      <c r="GE20" s="316"/>
      <c r="GF20" s="316"/>
      <c r="GG20" s="316"/>
      <c r="GH20" s="316"/>
      <c r="GI20" s="316"/>
      <c r="GJ20" s="316"/>
      <c r="GK20" s="316"/>
      <c r="GL20" s="316"/>
      <c r="GM20" s="316"/>
      <c r="GN20" s="316"/>
      <c r="GO20" s="316"/>
      <c r="GP20" s="316"/>
      <c r="GQ20" s="316"/>
      <c r="GR20" s="316"/>
      <c r="GS20" s="316"/>
      <c r="GT20" s="316"/>
      <c r="GU20" s="316"/>
      <c r="GV20" s="316"/>
      <c r="GW20" s="316"/>
      <c r="GX20" s="316"/>
      <c r="GY20" s="316"/>
      <c r="GZ20" s="316"/>
      <c r="HA20" s="316"/>
      <c r="HB20" s="316"/>
      <c r="HC20" s="316"/>
      <c r="HD20" s="316"/>
      <c r="HE20" s="316"/>
      <c r="HF20" s="316"/>
      <c r="HG20" s="316"/>
      <c r="HH20" s="316"/>
      <c r="HI20" s="316"/>
      <c r="HJ20" s="316"/>
      <c r="HK20" s="316"/>
      <c r="HL20" s="316"/>
      <c r="HM20" s="316"/>
      <c r="HN20" s="316"/>
      <c r="HO20" s="316"/>
      <c r="HP20" s="316"/>
      <c r="HQ20" s="316"/>
      <c r="HR20" s="316"/>
      <c r="HS20" s="316"/>
      <c r="HT20" s="316"/>
      <c r="HU20" s="316"/>
      <c r="HV20" s="316"/>
      <c r="HW20" s="316"/>
      <c r="HX20" s="316"/>
      <c r="HY20" s="316"/>
      <c r="HZ20" s="316"/>
      <c r="IA20" s="316"/>
      <c r="IB20" s="316"/>
      <c r="IC20" s="316"/>
      <c r="ID20" s="316"/>
      <c r="IE20" s="316"/>
    </row>
    <row r="21" spans="1:239" ht="35.25" customHeight="1">
      <c r="A21" s="72" t="s">
        <v>34</v>
      </c>
      <c r="B21" s="416" t="s">
        <v>651</v>
      </c>
      <c r="C21" s="552">
        <f t="shared" si="3"/>
        <v>60</v>
      </c>
      <c r="D21" s="43" t="s">
        <v>52</v>
      </c>
      <c r="E21" s="38"/>
      <c r="F21" s="240" t="s">
        <v>53</v>
      </c>
      <c r="G21" s="408"/>
      <c r="H21" s="406"/>
      <c r="I21" s="238">
        <f t="shared" si="0"/>
        <v>0</v>
      </c>
      <c r="J21" s="552">
        <v>20</v>
      </c>
      <c r="K21" s="552">
        <v>40</v>
      </c>
      <c r="L21" s="552">
        <f t="shared" si="1"/>
        <v>60</v>
      </c>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c r="AW21" s="319"/>
      <c r="AX21" s="319"/>
      <c r="AY21" s="319"/>
      <c r="AZ21" s="319"/>
      <c r="BA21" s="319"/>
      <c r="BB21" s="319"/>
      <c r="BC21" s="319"/>
      <c r="BD21" s="319"/>
      <c r="BE21" s="319"/>
      <c r="BF21" s="319"/>
      <c r="BG21" s="319"/>
      <c r="BH21" s="319"/>
      <c r="BI21" s="319"/>
      <c r="BJ21" s="319"/>
      <c r="BK21" s="319"/>
      <c r="BL21" s="319"/>
      <c r="BM21" s="319"/>
      <c r="BN21" s="319"/>
      <c r="BO21" s="319"/>
      <c r="BP21" s="319"/>
      <c r="BQ21" s="319"/>
      <c r="BR21" s="319"/>
      <c r="BS21" s="319"/>
      <c r="BT21" s="319"/>
      <c r="BU21" s="319"/>
      <c r="BV21" s="319"/>
      <c r="BW21" s="319"/>
      <c r="BX21" s="319"/>
      <c r="BY21" s="319"/>
      <c r="BZ21" s="319"/>
      <c r="CA21" s="319"/>
      <c r="CB21" s="319"/>
      <c r="CC21" s="319"/>
      <c r="CD21" s="319"/>
      <c r="CE21" s="319"/>
      <c r="CF21" s="319"/>
      <c r="CG21" s="319"/>
      <c r="CH21" s="319"/>
      <c r="CI21" s="319"/>
      <c r="CJ21" s="319"/>
      <c r="CK21" s="319"/>
      <c r="CL21" s="319"/>
      <c r="CM21" s="319"/>
      <c r="CN21" s="319"/>
      <c r="CO21" s="319"/>
      <c r="CP21" s="319"/>
      <c r="CQ21" s="319"/>
      <c r="CR21" s="319"/>
      <c r="CS21" s="319"/>
      <c r="CT21" s="319"/>
      <c r="CU21" s="319"/>
      <c r="CV21" s="319"/>
      <c r="CW21" s="319"/>
      <c r="CX21" s="319"/>
      <c r="CY21" s="319"/>
      <c r="CZ21" s="319"/>
      <c r="DA21" s="319"/>
      <c r="DB21" s="319"/>
      <c r="DC21" s="319"/>
      <c r="DD21" s="319"/>
      <c r="DE21" s="319"/>
      <c r="DF21" s="319"/>
      <c r="DG21" s="319"/>
      <c r="DH21" s="319"/>
      <c r="DI21" s="319"/>
      <c r="DJ21" s="319"/>
      <c r="DK21" s="319"/>
      <c r="DL21" s="319"/>
      <c r="DM21" s="319"/>
      <c r="DN21" s="319"/>
      <c r="DO21" s="319"/>
      <c r="DP21" s="319"/>
      <c r="DQ21" s="319"/>
      <c r="DR21" s="319"/>
      <c r="DS21" s="319"/>
      <c r="DT21" s="319"/>
      <c r="DU21" s="319"/>
      <c r="DV21" s="319"/>
      <c r="DW21" s="319"/>
      <c r="DX21" s="319"/>
      <c r="DY21" s="319"/>
      <c r="DZ21" s="319"/>
      <c r="EA21" s="319"/>
      <c r="EB21" s="319"/>
      <c r="EC21" s="319"/>
      <c r="ED21" s="319"/>
      <c r="EE21" s="319"/>
      <c r="EF21" s="319"/>
      <c r="EG21" s="319"/>
      <c r="EH21" s="319"/>
      <c r="EI21" s="319"/>
      <c r="EJ21" s="319"/>
      <c r="EK21" s="319"/>
      <c r="EL21" s="319"/>
      <c r="EM21" s="319"/>
      <c r="EN21" s="319"/>
      <c r="EO21" s="319"/>
      <c r="EP21" s="319"/>
      <c r="EQ21" s="319"/>
      <c r="ER21" s="319"/>
      <c r="ES21" s="319"/>
      <c r="ET21" s="319"/>
      <c r="EU21" s="319"/>
      <c r="EV21" s="319"/>
      <c r="EW21" s="319"/>
      <c r="EX21" s="319"/>
      <c r="EY21" s="319"/>
      <c r="EZ21" s="319"/>
      <c r="FA21" s="319"/>
      <c r="FB21" s="319"/>
      <c r="FC21" s="319"/>
      <c r="FD21" s="319"/>
      <c r="FE21" s="319"/>
      <c r="FF21" s="319"/>
      <c r="FG21" s="319"/>
      <c r="FH21" s="319"/>
      <c r="FI21" s="319"/>
      <c r="FJ21" s="319"/>
      <c r="FK21" s="319"/>
      <c r="FL21" s="319"/>
      <c r="FM21" s="319"/>
      <c r="FN21" s="319"/>
      <c r="FO21" s="319"/>
      <c r="FP21" s="319"/>
      <c r="FQ21" s="319"/>
      <c r="FR21" s="319"/>
      <c r="FS21" s="319"/>
      <c r="FT21" s="319"/>
      <c r="FU21" s="319"/>
      <c r="FV21" s="319"/>
      <c r="FW21" s="319"/>
      <c r="FX21" s="319"/>
      <c r="FY21" s="319"/>
      <c r="FZ21" s="319"/>
      <c r="GA21" s="319"/>
      <c r="GB21" s="319"/>
      <c r="GC21" s="319"/>
      <c r="GD21" s="319"/>
      <c r="GE21" s="319"/>
      <c r="GF21" s="319"/>
      <c r="GG21" s="319"/>
      <c r="GH21" s="319"/>
      <c r="GI21" s="319"/>
      <c r="GJ21" s="319"/>
      <c r="GK21" s="319"/>
      <c r="GL21" s="319"/>
      <c r="GM21" s="319"/>
      <c r="GN21" s="319"/>
      <c r="GO21" s="319"/>
      <c r="GP21" s="319"/>
      <c r="GQ21" s="319"/>
      <c r="GR21" s="319"/>
      <c r="GS21" s="319"/>
      <c r="GT21" s="319"/>
      <c r="GU21" s="319"/>
      <c r="GV21" s="319"/>
      <c r="GW21" s="319"/>
      <c r="GX21" s="319"/>
      <c r="GY21" s="319"/>
      <c r="GZ21" s="319"/>
      <c r="HA21" s="319"/>
      <c r="HB21" s="319"/>
      <c r="HC21" s="319"/>
      <c r="HD21" s="319"/>
      <c r="HE21" s="319"/>
      <c r="HF21" s="319"/>
      <c r="HG21" s="319"/>
      <c r="HH21" s="319"/>
      <c r="HI21" s="319"/>
      <c r="HJ21" s="319"/>
      <c r="HK21" s="319"/>
      <c r="HL21" s="319"/>
      <c r="HM21" s="319"/>
      <c r="HN21" s="319"/>
      <c r="HO21" s="319"/>
      <c r="HP21" s="319"/>
      <c r="HQ21" s="319"/>
      <c r="HR21" s="319"/>
      <c r="HS21" s="319"/>
      <c r="HT21" s="319"/>
      <c r="HU21" s="319"/>
      <c r="HV21" s="319"/>
      <c r="HW21" s="319"/>
      <c r="HX21" s="319"/>
      <c r="HY21" s="319"/>
      <c r="HZ21" s="319"/>
      <c r="IA21" s="319"/>
      <c r="IB21" s="319"/>
      <c r="IC21" s="319"/>
      <c r="ID21" s="319"/>
      <c r="IE21" s="319"/>
    </row>
    <row r="22" spans="1:239" ht="21" customHeight="1">
      <c r="A22" s="38"/>
      <c r="B22" s="329" t="s">
        <v>333</v>
      </c>
      <c r="C22" s="552">
        <f t="shared" si="3"/>
        <v>0</v>
      </c>
      <c r="D22" s="556"/>
      <c r="E22" s="69"/>
      <c r="F22" s="69"/>
      <c r="G22" s="408"/>
      <c r="H22" s="406"/>
      <c r="I22" s="238">
        <f t="shared" si="0"/>
        <v>0</v>
      </c>
      <c r="J22" s="552"/>
      <c r="K22" s="552"/>
      <c r="L22" s="552">
        <f t="shared" si="1"/>
        <v>0</v>
      </c>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c r="AS22" s="316"/>
      <c r="AT22" s="316"/>
      <c r="AU22" s="316"/>
      <c r="AV22" s="316"/>
      <c r="AW22" s="316"/>
      <c r="AX22" s="316"/>
      <c r="AY22" s="316"/>
      <c r="AZ22" s="316"/>
      <c r="BA22" s="316"/>
      <c r="BB22" s="316"/>
      <c r="BC22" s="316"/>
      <c r="BD22" s="316"/>
      <c r="BE22" s="316"/>
      <c r="BF22" s="316"/>
      <c r="BG22" s="316"/>
      <c r="BH22" s="316"/>
      <c r="BI22" s="316"/>
      <c r="BJ22" s="316"/>
      <c r="BK22" s="316"/>
      <c r="BL22" s="316"/>
      <c r="BM22" s="316"/>
      <c r="BN22" s="316"/>
      <c r="BO22" s="316"/>
      <c r="BP22" s="316"/>
      <c r="BQ22" s="316"/>
      <c r="BR22" s="316"/>
      <c r="BS22" s="316"/>
      <c r="BT22" s="316"/>
      <c r="BU22" s="316"/>
      <c r="BV22" s="316"/>
      <c r="BW22" s="316"/>
      <c r="BX22" s="316"/>
      <c r="BY22" s="316"/>
      <c r="BZ22" s="316"/>
      <c r="CA22" s="316"/>
      <c r="CB22" s="316"/>
      <c r="CC22" s="316"/>
      <c r="CD22" s="316"/>
      <c r="CE22" s="316"/>
      <c r="CF22" s="316"/>
      <c r="CG22" s="316"/>
      <c r="CH22" s="316"/>
      <c r="CI22" s="316"/>
      <c r="CJ22" s="316"/>
      <c r="CK22" s="316"/>
      <c r="CL22" s="316"/>
      <c r="CM22" s="316"/>
      <c r="CN22" s="316"/>
      <c r="CO22" s="316"/>
      <c r="CP22" s="316"/>
      <c r="CQ22" s="316"/>
      <c r="CR22" s="316"/>
      <c r="CS22" s="316"/>
      <c r="CT22" s="316"/>
      <c r="CU22" s="316"/>
      <c r="CV22" s="316"/>
      <c r="CW22" s="316"/>
      <c r="CX22" s="316"/>
      <c r="CY22" s="316"/>
      <c r="CZ22" s="316"/>
      <c r="DA22" s="316"/>
      <c r="DB22" s="316"/>
      <c r="DC22" s="316"/>
      <c r="DD22" s="316"/>
      <c r="DE22" s="316"/>
      <c r="DF22" s="316"/>
      <c r="DG22" s="316"/>
      <c r="DH22" s="316"/>
      <c r="DI22" s="316"/>
      <c r="DJ22" s="316"/>
      <c r="DK22" s="316"/>
      <c r="DL22" s="316"/>
      <c r="DM22" s="316"/>
      <c r="DN22" s="316"/>
      <c r="DO22" s="316"/>
      <c r="DP22" s="316"/>
      <c r="DQ22" s="316"/>
      <c r="DR22" s="316"/>
      <c r="DS22" s="316"/>
      <c r="DT22" s="316"/>
      <c r="DU22" s="316"/>
      <c r="DV22" s="316"/>
      <c r="DW22" s="316"/>
      <c r="DX22" s="316"/>
      <c r="DY22" s="316"/>
      <c r="DZ22" s="316"/>
      <c r="EA22" s="316"/>
      <c r="EB22" s="316"/>
      <c r="EC22" s="316"/>
      <c r="ED22" s="316"/>
      <c r="EE22" s="316"/>
      <c r="EF22" s="316"/>
      <c r="EG22" s="316"/>
      <c r="EH22" s="316"/>
      <c r="EI22" s="316"/>
      <c r="EJ22" s="316"/>
      <c r="EK22" s="316"/>
      <c r="EL22" s="316"/>
      <c r="EM22" s="316"/>
      <c r="EN22" s="316"/>
      <c r="EO22" s="316"/>
      <c r="EP22" s="316"/>
      <c r="EQ22" s="316"/>
      <c r="ER22" s="316"/>
      <c r="ES22" s="316"/>
      <c r="ET22" s="316"/>
      <c r="EU22" s="316"/>
      <c r="EV22" s="316"/>
      <c r="EW22" s="316"/>
      <c r="EX22" s="316"/>
      <c r="EY22" s="316"/>
      <c r="EZ22" s="316"/>
      <c r="FA22" s="316"/>
      <c r="FB22" s="316"/>
      <c r="FC22" s="316"/>
      <c r="FD22" s="316"/>
      <c r="FE22" s="316"/>
      <c r="FF22" s="316"/>
      <c r="FG22" s="316"/>
      <c r="FH22" s="316"/>
      <c r="FI22" s="316"/>
      <c r="FJ22" s="316"/>
      <c r="FK22" s="316"/>
      <c r="FL22" s="316"/>
      <c r="FM22" s="316"/>
      <c r="FN22" s="316"/>
      <c r="FO22" s="316"/>
      <c r="FP22" s="316"/>
      <c r="FQ22" s="316"/>
      <c r="FR22" s="316"/>
      <c r="FS22" s="316"/>
      <c r="FT22" s="316"/>
      <c r="FU22" s="316"/>
      <c r="FV22" s="316"/>
      <c r="FW22" s="316"/>
      <c r="FX22" s="316"/>
      <c r="FY22" s="316"/>
      <c r="FZ22" s="316"/>
      <c r="GA22" s="316"/>
      <c r="GB22" s="316"/>
      <c r="GC22" s="316"/>
      <c r="GD22" s="316"/>
      <c r="GE22" s="316"/>
      <c r="GF22" s="316"/>
      <c r="GG22" s="316"/>
      <c r="GH22" s="316"/>
      <c r="GI22" s="316"/>
      <c r="GJ22" s="316"/>
      <c r="GK22" s="316"/>
      <c r="GL22" s="316"/>
      <c r="GM22" s="316"/>
      <c r="GN22" s="316"/>
      <c r="GO22" s="316"/>
      <c r="GP22" s="316"/>
      <c r="GQ22" s="316"/>
      <c r="GR22" s="316"/>
      <c r="GS22" s="316"/>
      <c r="GT22" s="316"/>
      <c r="GU22" s="316"/>
      <c r="GV22" s="316"/>
      <c r="GW22" s="316"/>
      <c r="GX22" s="316"/>
      <c r="GY22" s="316"/>
      <c r="GZ22" s="316"/>
      <c r="HA22" s="316"/>
      <c r="HB22" s="316"/>
      <c r="HC22" s="316"/>
      <c r="HD22" s="316"/>
      <c r="HE22" s="316"/>
      <c r="HF22" s="316"/>
      <c r="HG22" s="316"/>
      <c r="HH22" s="316"/>
      <c r="HI22" s="316"/>
      <c r="HJ22" s="316"/>
      <c r="HK22" s="316"/>
      <c r="HL22" s="316"/>
      <c r="HM22" s="316"/>
      <c r="HN22" s="316"/>
      <c r="HO22" s="316"/>
      <c r="HP22" s="316"/>
      <c r="HQ22" s="316"/>
      <c r="HR22" s="316"/>
      <c r="HS22" s="316"/>
      <c r="HT22" s="316"/>
      <c r="HU22" s="316"/>
      <c r="HV22" s="316"/>
      <c r="HW22" s="316"/>
      <c r="HX22" s="316"/>
      <c r="HY22" s="316"/>
      <c r="HZ22" s="316"/>
      <c r="IA22" s="316"/>
      <c r="IB22" s="316"/>
      <c r="IC22" s="316"/>
      <c r="ID22" s="316"/>
      <c r="IE22" s="316"/>
    </row>
    <row r="23" spans="1:239" ht="137.25" customHeight="1">
      <c r="A23" s="69">
        <v>1</v>
      </c>
      <c r="B23" s="417" t="s">
        <v>426</v>
      </c>
      <c r="C23" s="552">
        <f t="shared" si="3"/>
        <v>0</v>
      </c>
      <c r="D23" s="43"/>
      <c r="E23" s="68" t="s">
        <v>63</v>
      </c>
      <c r="F23" s="38"/>
      <c r="G23" s="408"/>
      <c r="H23" s="406"/>
      <c r="I23" s="238">
        <f t="shared" si="0"/>
        <v>0</v>
      </c>
      <c r="J23" s="552"/>
      <c r="K23" s="552"/>
      <c r="L23" s="552">
        <f t="shared" si="1"/>
        <v>0</v>
      </c>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316"/>
      <c r="AJ23" s="316"/>
      <c r="AK23" s="316"/>
      <c r="AL23" s="316"/>
      <c r="AM23" s="316"/>
      <c r="AN23" s="316"/>
      <c r="AO23" s="316"/>
      <c r="AP23" s="316"/>
      <c r="AQ23" s="316"/>
      <c r="AR23" s="316"/>
      <c r="AS23" s="316"/>
      <c r="AT23" s="316"/>
      <c r="AU23" s="316"/>
      <c r="AV23" s="316"/>
      <c r="AW23" s="316"/>
      <c r="AX23" s="316"/>
      <c r="AY23" s="316"/>
      <c r="AZ23" s="316"/>
      <c r="BA23" s="316"/>
      <c r="BB23" s="316"/>
      <c r="BC23" s="316"/>
      <c r="BD23" s="316"/>
      <c r="BE23" s="316"/>
      <c r="BF23" s="316"/>
      <c r="BG23" s="316"/>
      <c r="BH23" s="316"/>
      <c r="BI23" s="316"/>
      <c r="BJ23" s="316"/>
      <c r="BK23" s="316"/>
      <c r="BL23" s="316"/>
      <c r="BM23" s="316"/>
      <c r="BN23" s="316"/>
      <c r="BO23" s="316"/>
      <c r="BP23" s="316"/>
      <c r="BQ23" s="316"/>
      <c r="BR23" s="316"/>
      <c r="BS23" s="316"/>
      <c r="BT23" s="316"/>
      <c r="BU23" s="316"/>
      <c r="BV23" s="316"/>
      <c r="BW23" s="316"/>
      <c r="BX23" s="316"/>
      <c r="BY23" s="316"/>
      <c r="BZ23" s="316"/>
      <c r="CA23" s="316"/>
      <c r="CB23" s="316"/>
      <c r="CC23" s="316"/>
      <c r="CD23" s="316"/>
      <c r="CE23" s="316"/>
      <c r="CF23" s="316"/>
      <c r="CG23" s="316"/>
      <c r="CH23" s="316"/>
      <c r="CI23" s="316"/>
      <c r="CJ23" s="316"/>
      <c r="CK23" s="316"/>
      <c r="CL23" s="316"/>
      <c r="CM23" s="316"/>
      <c r="CN23" s="316"/>
      <c r="CO23" s="316"/>
      <c r="CP23" s="316"/>
      <c r="CQ23" s="316"/>
      <c r="CR23" s="316"/>
      <c r="CS23" s="316"/>
      <c r="CT23" s="316"/>
      <c r="CU23" s="316"/>
      <c r="CV23" s="316"/>
      <c r="CW23" s="316"/>
      <c r="CX23" s="316"/>
      <c r="CY23" s="316"/>
      <c r="CZ23" s="316"/>
      <c r="DA23" s="316"/>
      <c r="DB23" s="316"/>
      <c r="DC23" s="316"/>
      <c r="DD23" s="316"/>
      <c r="DE23" s="316"/>
      <c r="DF23" s="316"/>
      <c r="DG23" s="316"/>
      <c r="DH23" s="316"/>
      <c r="DI23" s="316"/>
      <c r="DJ23" s="316"/>
      <c r="DK23" s="316"/>
      <c r="DL23" s="316"/>
      <c r="DM23" s="316"/>
      <c r="DN23" s="316"/>
      <c r="DO23" s="316"/>
      <c r="DP23" s="316"/>
      <c r="DQ23" s="316"/>
      <c r="DR23" s="316"/>
      <c r="DS23" s="316"/>
      <c r="DT23" s="316"/>
      <c r="DU23" s="316"/>
      <c r="DV23" s="316"/>
      <c r="DW23" s="316"/>
      <c r="DX23" s="316"/>
      <c r="DY23" s="316"/>
      <c r="DZ23" s="316"/>
      <c r="EA23" s="316"/>
      <c r="EB23" s="316"/>
      <c r="EC23" s="316"/>
      <c r="ED23" s="316"/>
      <c r="EE23" s="316"/>
      <c r="EF23" s="316"/>
      <c r="EG23" s="316"/>
      <c r="EH23" s="316"/>
      <c r="EI23" s="316"/>
      <c r="EJ23" s="316"/>
      <c r="EK23" s="316"/>
      <c r="EL23" s="316"/>
      <c r="EM23" s="316"/>
      <c r="EN23" s="316"/>
      <c r="EO23" s="316"/>
      <c r="EP23" s="316"/>
      <c r="EQ23" s="316"/>
      <c r="ER23" s="316"/>
      <c r="ES23" s="316"/>
      <c r="ET23" s="316"/>
      <c r="EU23" s="316"/>
      <c r="EV23" s="316"/>
      <c r="EW23" s="316"/>
      <c r="EX23" s="316"/>
      <c r="EY23" s="316"/>
      <c r="EZ23" s="316"/>
      <c r="FA23" s="316"/>
      <c r="FB23" s="316"/>
      <c r="FC23" s="316"/>
      <c r="FD23" s="316"/>
      <c r="FE23" s="316"/>
      <c r="FF23" s="316"/>
      <c r="FG23" s="316"/>
      <c r="FH23" s="316"/>
      <c r="FI23" s="316"/>
      <c r="FJ23" s="316"/>
      <c r="FK23" s="316"/>
      <c r="FL23" s="316"/>
      <c r="FM23" s="316"/>
      <c r="FN23" s="316"/>
      <c r="FO23" s="316"/>
      <c r="FP23" s="316"/>
      <c r="FQ23" s="316"/>
      <c r="FR23" s="316"/>
      <c r="FS23" s="316"/>
      <c r="FT23" s="316"/>
      <c r="FU23" s="316"/>
      <c r="FV23" s="316"/>
      <c r="FW23" s="316"/>
      <c r="FX23" s="316"/>
      <c r="FY23" s="316"/>
      <c r="FZ23" s="316"/>
      <c r="GA23" s="316"/>
      <c r="GB23" s="316"/>
      <c r="GC23" s="316"/>
      <c r="GD23" s="316"/>
      <c r="GE23" s="316"/>
      <c r="GF23" s="316"/>
      <c r="GG23" s="316"/>
      <c r="GH23" s="316"/>
      <c r="GI23" s="316"/>
      <c r="GJ23" s="316"/>
      <c r="GK23" s="316"/>
      <c r="GL23" s="316"/>
      <c r="GM23" s="316"/>
      <c r="GN23" s="316"/>
      <c r="GO23" s="316"/>
      <c r="GP23" s="316"/>
      <c r="GQ23" s="316"/>
      <c r="GR23" s="316"/>
      <c r="GS23" s="316"/>
      <c r="GT23" s="316"/>
      <c r="GU23" s="316"/>
      <c r="GV23" s="316"/>
      <c r="GW23" s="316"/>
      <c r="GX23" s="316"/>
      <c r="GY23" s="316"/>
      <c r="GZ23" s="316"/>
      <c r="HA23" s="316"/>
      <c r="HB23" s="316"/>
      <c r="HC23" s="316"/>
      <c r="HD23" s="316"/>
      <c r="HE23" s="316"/>
      <c r="HF23" s="316"/>
      <c r="HG23" s="316"/>
      <c r="HH23" s="316"/>
      <c r="HI23" s="316"/>
      <c r="HJ23" s="316"/>
      <c r="HK23" s="316"/>
      <c r="HL23" s="316"/>
      <c r="HM23" s="316"/>
      <c r="HN23" s="316"/>
      <c r="HO23" s="316"/>
      <c r="HP23" s="316"/>
      <c r="HQ23" s="316"/>
      <c r="HR23" s="316"/>
      <c r="HS23" s="316"/>
      <c r="HT23" s="316"/>
      <c r="HU23" s="316"/>
      <c r="HV23" s="316"/>
      <c r="HW23" s="316"/>
      <c r="HX23" s="316"/>
      <c r="HY23" s="316"/>
      <c r="HZ23" s="316"/>
      <c r="IA23" s="316"/>
      <c r="IB23" s="316"/>
      <c r="IC23" s="316"/>
      <c r="ID23" s="316"/>
      <c r="IE23" s="316"/>
    </row>
    <row r="24" spans="1:239" ht="48.75" customHeight="1">
      <c r="A24" s="69" t="s">
        <v>34</v>
      </c>
      <c r="B24" s="418" t="s">
        <v>442</v>
      </c>
      <c r="C24" s="552">
        <f t="shared" si="3"/>
        <v>6508.8</v>
      </c>
      <c r="D24" s="43" t="s">
        <v>35</v>
      </c>
      <c r="E24" s="403"/>
      <c r="F24" s="72" t="s">
        <v>669</v>
      </c>
      <c r="G24" s="405"/>
      <c r="H24" s="406"/>
      <c r="I24" s="238">
        <f t="shared" si="0"/>
        <v>0</v>
      </c>
      <c r="J24" s="552">
        <v>1728.8</v>
      </c>
      <c r="K24" s="552">
        <v>4780</v>
      </c>
      <c r="L24" s="552">
        <f t="shared" si="1"/>
        <v>6508.8</v>
      </c>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c r="AL24" s="316"/>
      <c r="AM24" s="316"/>
      <c r="AN24" s="316"/>
      <c r="AO24" s="316"/>
      <c r="AP24" s="316"/>
      <c r="AQ24" s="316"/>
      <c r="AR24" s="316"/>
      <c r="AS24" s="316"/>
      <c r="AT24" s="316"/>
      <c r="AU24" s="316"/>
      <c r="AV24" s="316"/>
      <c r="AW24" s="316"/>
      <c r="AX24" s="316"/>
      <c r="AY24" s="316"/>
      <c r="AZ24" s="316"/>
      <c r="BA24" s="316"/>
      <c r="BB24" s="316"/>
      <c r="BC24" s="316"/>
      <c r="BD24" s="316"/>
      <c r="BE24" s="316"/>
      <c r="BF24" s="316"/>
      <c r="BG24" s="316"/>
      <c r="BH24" s="316"/>
      <c r="BI24" s="316"/>
      <c r="BJ24" s="316"/>
      <c r="BK24" s="316"/>
      <c r="BL24" s="316"/>
      <c r="BM24" s="316"/>
      <c r="BN24" s="316"/>
      <c r="BO24" s="316"/>
      <c r="BP24" s="316"/>
      <c r="BQ24" s="316"/>
      <c r="BR24" s="316"/>
      <c r="BS24" s="316"/>
      <c r="BT24" s="316"/>
      <c r="BU24" s="316"/>
      <c r="BV24" s="316"/>
      <c r="BW24" s="316"/>
      <c r="BX24" s="316"/>
      <c r="BY24" s="316"/>
      <c r="BZ24" s="316"/>
      <c r="CA24" s="316"/>
      <c r="CB24" s="316"/>
      <c r="CC24" s="316"/>
      <c r="CD24" s="316"/>
      <c r="CE24" s="316"/>
      <c r="CF24" s="316"/>
      <c r="CG24" s="316"/>
      <c r="CH24" s="316"/>
      <c r="CI24" s="316"/>
      <c r="CJ24" s="316"/>
      <c r="CK24" s="316"/>
      <c r="CL24" s="316"/>
      <c r="CM24" s="316"/>
      <c r="CN24" s="316"/>
      <c r="CO24" s="316"/>
      <c r="CP24" s="316"/>
      <c r="CQ24" s="316"/>
      <c r="CR24" s="316"/>
      <c r="CS24" s="316"/>
      <c r="CT24" s="316"/>
      <c r="CU24" s="316"/>
      <c r="CV24" s="316"/>
      <c r="CW24" s="316"/>
      <c r="CX24" s="316"/>
      <c r="CY24" s="316"/>
      <c r="CZ24" s="316"/>
      <c r="DA24" s="316"/>
      <c r="DB24" s="316"/>
      <c r="DC24" s="316"/>
      <c r="DD24" s="316"/>
      <c r="DE24" s="316"/>
      <c r="DF24" s="316"/>
      <c r="DG24" s="316"/>
      <c r="DH24" s="316"/>
      <c r="DI24" s="316"/>
      <c r="DJ24" s="316"/>
      <c r="DK24" s="316"/>
      <c r="DL24" s="316"/>
      <c r="DM24" s="316"/>
      <c r="DN24" s="316"/>
      <c r="DO24" s="316"/>
      <c r="DP24" s="316"/>
      <c r="DQ24" s="316"/>
      <c r="DR24" s="316"/>
      <c r="DS24" s="316"/>
      <c r="DT24" s="316"/>
      <c r="DU24" s="316"/>
      <c r="DV24" s="316"/>
      <c r="DW24" s="316"/>
      <c r="DX24" s="316"/>
      <c r="DY24" s="316"/>
      <c r="DZ24" s="316"/>
      <c r="EA24" s="316"/>
      <c r="EB24" s="316"/>
      <c r="EC24" s="316"/>
      <c r="ED24" s="316"/>
      <c r="EE24" s="316"/>
      <c r="EF24" s="316"/>
      <c r="EG24" s="316"/>
      <c r="EH24" s="316"/>
      <c r="EI24" s="316"/>
      <c r="EJ24" s="316"/>
      <c r="EK24" s="316"/>
      <c r="EL24" s="316"/>
      <c r="EM24" s="316"/>
      <c r="EN24" s="316"/>
      <c r="EO24" s="316"/>
      <c r="EP24" s="316"/>
      <c r="EQ24" s="316"/>
      <c r="ER24" s="316"/>
      <c r="ES24" s="316"/>
      <c r="ET24" s="316"/>
      <c r="EU24" s="316"/>
      <c r="EV24" s="316"/>
      <c r="EW24" s="316"/>
      <c r="EX24" s="316"/>
      <c r="EY24" s="316"/>
      <c r="EZ24" s="316"/>
      <c r="FA24" s="316"/>
      <c r="FB24" s="316"/>
      <c r="FC24" s="316"/>
      <c r="FD24" s="316"/>
      <c r="FE24" s="316"/>
      <c r="FF24" s="316"/>
      <c r="FG24" s="316"/>
      <c r="FH24" s="316"/>
      <c r="FI24" s="316"/>
      <c r="FJ24" s="316"/>
      <c r="FK24" s="316"/>
      <c r="FL24" s="316"/>
      <c r="FM24" s="316"/>
      <c r="FN24" s="316"/>
      <c r="FO24" s="316"/>
      <c r="FP24" s="316"/>
      <c r="FQ24" s="316"/>
      <c r="FR24" s="316"/>
      <c r="FS24" s="316"/>
      <c r="FT24" s="316"/>
      <c r="FU24" s="316"/>
      <c r="FV24" s="316"/>
      <c r="FW24" s="316"/>
      <c r="FX24" s="316"/>
      <c r="FY24" s="316"/>
      <c r="FZ24" s="316"/>
      <c r="GA24" s="316"/>
      <c r="GB24" s="316"/>
      <c r="GC24" s="316"/>
      <c r="GD24" s="316"/>
      <c r="GE24" s="316"/>
      <c r="GF24" s="316"/>
      <c r="GG24" s="316"/>
      <c r="GH24" s="316"/>
      <c r="GI24" s="316"/>
      <c r="GJ24" s="316"/>
      <c r="GK24" s="316"/>
      <c r="GL24" s="316"/>
      <c r="GM24" s="316"/>
      <c r="GN24" s="316"/>
      <c r="GO24" s="316"/>
      <c r="GP24" s="316"/>
      <c r="GQ24" s="316"/>
      <c r="GR24" s="316"/>
      <c r="GS24" s="316"/>
      <c r="GT24" s="316"/>
      <c r="GU24" s="316"/>
      <c r="GV24" s="316"/>
      <c r="GW24" s="316"/>
      <c r="GX24" s="316"/>
      <c r="GY24" s="316"/>
      <c r="GZ24" s="316"/>
      <c r="HA24" s="316"/>
      <c r="HB24" s="316"/>
      <c r="HC24" s="316"/>
      <c r="HD24" s="316"/>
      <c r="HE24" s="316"/>
      <c r="HF24" s="316"/>
      <c r="HG24" s="316"/>
      <c r="HH24" s="316"/>
      <c r="HI24" s="316"/>
      <c r="HJ24" s="316"/>
      <c r="HK24" s="316"/>
      <c r="HL24" s="316"/>
      <c r="HM24" s="316"/>
      <c r="HN24" s="316"/>
      <c r="HO24" s="316"/>
      <c r="HP24" s="316"/>
      <c r="HQ24" s="316"/>
      <c r="HR24" s="316"/>
      <c r="HS24" s="316"/>
      <c r="HT24" s="316"/>
      <c r="HU24" s="316"/>
      <c r="HV24" s="316"/>
      <c r="HW24" s="316"/>
      <c r="HX24" s="316"/>
      <c r="HY24" s="316"/>
      <c r="HZ24" s="316"/>
      <c r="IA24" s="316"/>
      <c r="IB24" s="316"/>
      <c r="IC24" s="316"/>
      <c r="ID24" s="316"/>
      <c r="IE24" s="316"/>
    </row>
    <row r="25" spans="1:239" ht="88.5" customHeight="1">
      <c r="A25" s="69">
        <v>2</v>
      </c>
      <c r="B25" s="418" t="s">
        <v>446</v>
      </c>
      <c r="C25" s="552">
        <f t="shared" si="3"/>
        <v>0</v>
      </c>
      <c r="D25" s="43"/>
      <c r="E25" s="68" t="s">
        <v>63</v>
      </c>
      <c r="F25" s="72"/>
      <c r="G25" s="405"/>
      <c r="H25" s="406"/>
      <c r="I25" s="238">
        <f t="shared" si="0"/>
        <v>0</v>
      </c>
      <c r="J25" s="552"/>
      <c r="K25" s="552"/>
      <c r="L25" s="552">
        <f t="shared" si="1"/>
        <v>0</v>
      </c>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6"/>
      <c r="AL25" s="316"/>
      <c r="AM25" s="316"/>
      <c r="AN25" s="316"/>
      <c r="AO25" s="316"/>
      <c r="AP25" s="316"/>
      <c r="AQ25" s="316"/>
      <c r="AR25" s="316"/>
      <c r="AS25" s="316"/>
      <c r="AT25" s="316"/>
      <c r="AU25" s="316"/>
      <c r="AV25" s="316"/>
      <c r="AW25" s="316"/>
      <c r="AX25" s="316"/>
      <c r="AY25" s="316"/>
      <c r="AZ25" s="316"/>
      <c r="BA25" s="316"/>
      <c r="BB25" s="316"/>
      <c r="BC25" s="316"/>
      <c r="BD25" s="316"/>
      <c r="BE25" s="316"/>
      <c r="BF25" s="316"/>
      <c r="BG25" s="316"/>
      <c r="BH25" s="316"/>
      <c r="BI25" s="316"/>
      <c r="BJ25" s="316"/>
      <c r="BK25" s="316"/>
      <c r="BL25" s="316"/>
      <c r="BM25" s="316"/>
      <c r="BN25" s="316"/>
      <c r="BO25" s="316"/>
      <c r="BP25" s="316"/>
      <c r="BQ25" s="316"/>
      <c r="BR25" s="316"/>
      <c r="BS25" s="316"/>
      <c r="BT25" s="316"/>
      <c r="BU25" s="316"/>
      <c r="BV25" s="316"/>
      <c r="BW25" s="316"/>
      <c r="BX25" s="316"/>
      <c r="BY25" s="316"/>
      <c r="BZ25" s="316"/>
      <c r="CA25" s="316"/>
      <c r="CB25" s="316"/>
      <c r="CC25" s="316"/>
      <c r="CD25" s="316"/>
      <c r="CE25" s="316"/>
      <c r="CF25" s="316"/>
      <c r="CG25" s="316"/>
      <c r="CH25" s="316"/>
      <c r="CI25" s="316"/>
      <c r="CJ25" s="316"/>
      <c r="CK25" s="316"/>
      <c r="CL25" s="316"/>
      <c r="CM25" s="316"/>
      <c r="CN25" s="316"/>
      <c r="CO25" s="316"/>
      <c r="CP25" s="316"/>
      <c r="CQ25" s="316"/>
      <c r="CR25" s="316"/>
      <c r="CS25" s="316"/>
      <c r="CT25" s="316"/>
      <c r="CU25" s="316"/>
      <c r="CV25" s="316"/>
      <c r="CW25" s="316"/>
      <c r="CX25" s="316"/>
      <c r="CY25" s="316"/>
      <c r="CZ25" s="316"/>
      <c r="DA25" s="316"/>
      <c r="DB25" s="316"/>
      <c r="DC25" s="316"/>
      <c r="DD25" s="316"/>
      <c r="DE25" s="316"/>
      <c r="DF25" s="316"/>
      <c r="DG25" s="316"/>
      <c r="DH25" s="316"/>
      <c r="DI25" s="316"/>
      <c r="DJ25" s="316"/>
      <c r="DK25" s="316"/>
      <c r="DL25" s="316"/>
      <c r="DM25" s="316"/>
      <c r="DN25" s="316"/>
      <c r="DO25" s="316"/>
      <c r="DP25" s="316"/>
      <c r="DQ25" s="316"/>
      <c r="DR25" s="316"/>
      <c r="DS25" s="316"/>
      <c r="DT25" s="316"/>
      <c r="DU25" s="316"/>
      <c r="DV25" s="316"/>
      <c r="DW25" s="316"/>
      <c r="DX25" s="316"/>
      <c r="DY25" s="316"/>
      <c r="DZ25" s="316"/>
      <c r="EA25" s="316"/>
      <c r="EB25" s="316"/>
      <c r="EC25" s="316"/>
      <c r="ED25" s="316"/>
      <c r="EE25" s="316"/>
      <c r="EF25" s="316"/>
      <c r="EG25" s="316"/>
      <c r="EH25" s="316"/>
      <c r="EI25" s="316"/>
      <c r="EJ25" s="316"/>
      <c r="EK25" s="316"/>
      <c r="EL25" s="316"/>
      <c r="EM25" s="316"/>
      <c r="EN25" s="316"/>
      <c r="EO25" s="316"/>
      <c r="EP25" s="316"/>
      <c r="EQ25" s="316"/>
      <c r="ER25" s="316"/>
      <c r="ES25" s="316"/>
      <c r="ET25" s="316"/>
      <c r="EU25" s="316"/>
      <c r="EV25" s="316"/>
      <c r="EW25" s="316"/>
      <c r="EX25" s="316"/>
      <c r="EY25" s="316"/>
      <c r="EZ25" s="316"/>
      <c r="FA25" s="316"/>
      <c r="FB25" s="316"/>
      <c r="FC25" s="316"/>
      <c r="FD25" s="316"/>
      <c r="FE25" s="316"/>
      <c r="FF25" s="316"/>
      <c r="FG25" s="316"/>
      <c r="FH25" s="316"/>
      <c r="FI25" s="316"/>
      <c r="FJ25" s="316"/>
      <c r="FK25" s="316"/>
      <c r="FL25" s="316"/>
      <c r="FM25" s="316"/>
      <c r="FN25" s="316"/>
      <c r="FO25" s="316"/>
      <c r="FP25" s="316"/>
      <c r="FQ25" s="316"/>
      <c r="FR25" s="316"/>
      <c r="FS25" s="316"/>
      <c r="FT25" s="316"/>
      <c r="FU25" s="316"/>
      <c r="FV25" s="316"/>
      <c r="FW25" s="316"/>
      <c r="FX25" s="316"/>
      <c r="FY25" s="316"/>
      <c r="FZ25" s="316"/>
      <c r="GA25" s="316"/>
      <c r="GB25" s="316"/>
      <c r="GC25" s="316"/>
      <c r="GD25" s="316"/>
      <c r="GE25" s="316"/>
      <c r="GF25" s="316"/>
      <c r="GG25" s="316"/>
      <c r="GH25" s="316"/>
      <c r="GI25" s="316"/>
      <c r="GJ25" s="316"/>
      <c r="GK25" s="316"/>
      <c r="GL25" s="316"/>
      <c r="GM25" s="316"/>
      <c r="GN25" s="316"/>
      <c r="GO25" s="316"/>
      <c r="GP25" s="316"/>
      <c r="GQ25" s="316"/>
      <c r="GR25" s="316"/>
      <c r="GS25" s="316"/>
      <c r="GT25" s="316"/>
      <c r="GU25" s="316"/>
      <c r="GV25" s="316"/>
      <c r="GW25" s="316"/>
      <c r="GX25" s="316"/>
      <c r="GY25" s="316"/>
      <c r="GZ25" s="316"/>
      <c r="HA25" s="316"/>
      <c r="HB25" s="316"/>
      <c r="HC25" s="316"/>
      <c r="HD25" s="316"/>
      <c r="HE25" s="316"/>
      <c r="HF25" s="316"/>
      <c r="HG25" s="316"/>
      <c r="HH25" s="316"/>
      <c r="HI25" s="316"/>
      <c r="HJ25" s="316"/>
      <c r="HK25" s="316"/>
      <c r="HL25" s="316"/>
      <c r="HM25" s="316"/>
      <c r="HN25" s="316"/>
      <c r="HO25" s="316"/>
      <c r="HP25" s="316"/>
      <c r="HQ25" s="316"/>
      <c r="HR25" s="316"/>
      <c r="HS25" s="316"/>
      <c r="HT25" s="316"/>
      <c r="HU25" s="316"/>
      <c r="HV25" s="316"/>
      <c r="HW25" s="316"/>
      <c r="HX25" s="316"/>
      <c r="HY25" s="316"/>
      <c r="HZ25" s="316"/>
      <c r="IA25" s="316"/>
      <c r="IB25" s="316"/>
      <c r="IC25" s="316"/>
      <c r="ID25" s="316"/>
      <c r="IE25" s="316"/>
    </row>
    <row r="26" spans="1:239" ht="48.75" customHeight="1">
      <c r="A26" s="409" t="s">
        <v>34</v>
      </c>
      <c r="B26" s="410" t="s">
        <v>443</v>
      </c>
      <c r="C26" s="552">
        <f t="shared" si="3"/>
        <v>3319.2</v>
      </c>
      <c r="D26" s="43" t="s">
        <v>35</v>
      </c>
      <c r="E26" s="409"/>
      <c r="F26" s="72" t="s">
        <v>669</v>
      </c>
      <c r="G26" s="405"/>
      <c r="H26" s="406"/>
      <c r="I26" s="238">
        <f t="shared" ref="I26:I48" si="4">ROUND((C26*G26),2)</f>
        <v>0</v>
      </c>
      <c r="J26" s="552">
        <v>1499.2</v>
      </c>
      <c r="K26" s="552">
        <v>1820</v>
      </c>
      <c r="L26" s="552">
        <f t="shared" si="1"/>
        <v>3319.2</v>
      </c>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c r="AN26" s="317"/>
      <c r="AO26" s="317"/>
      <c r="AP26" s="317"/>
      <c r="AQ26" s="317"/>
      <c r="AR26" s="317"/>
      <c r="AS26" s="317"/>
      <c r="AT26" s="317"/>
      <c r="AU26" s="317"/>
      <c r="AV26" s="317"/>
      <c r="AW26" s="317"/>
      <c r="AX26" s="317"/>
      <c r="AY26" s="317"/>
      <c r="AZ26" s="317"/>
      <c r="BA26" s="317"/>
      <c r="BB26" s="317"/>
      <c r="BC26" s="317"/>
      <c r="BD26" s="317"/>
      <c r="BE26" s="317"/>
      <c r="BF26" s="317"/>
      <c r="BG26" s="317"/>
      <c r="BH26" s="317"/>
      <c r="BI26" s="317"/>
      <c r="BJ26" s="317"/>
      <c r="BK26" s="317"/>
      <c r="BL26" s="317"/>
      <c r="BM26" s="317"/>
      <c r="BN26" s="317"/>
      <c r="BO26" s="317"/>
      <c r="BP26" s="317"/>
      <c r="BQ26" s="317"/>
      <c r="BR26" s="317"/>
      <c r="BS26" s="317"/>
      <c r="BT26" s="317"/>
      <c r="BU26" s="317"/>
      <c r="BV26" s="317"/>
      <c r="BW26" s="317"/>
      <c r="BX26" s="317"/>
      <c r="BY26" s="317"/>
      <c r="BZ26" s="317"/>
      <c r="CA26" s="317"/>
      <c r="CB26" s="317"/>
      <c r="CC26" s="317"/>
      <c r="CD26" s="317"/>
      <c r="CE26" s="317"/>
      <c r="CF26" s="317"/>
      <c r="CG26" s="317"/>
      <c r="CH26" s="317"/>
      <c r="CI26" s="317"/>
      <c r="CJ26" s="317"/>
      <c r="CK26" s="317"/>
      <c r="CL26" s="317"/>
      <c r="CM26" s="317"/>
      <c r="CN26" s="317"/>
      <c r="CO26" s="317"/>
      <c r="CP26" s="317"/>
      <c r="CQ26" s="317"/>
      <c r="CR26" s="317"/>
      <c r="CS26" s="317"/>
      <c r="CT26" s="317"/>
      <c r="CU26" s="317"/>
      <c r="CV26" s="317"/>
      <c r="CW26" s="317"/>
      <c r="CX26" s="317"/>
      <c r="CY26" s="317"/>
      <c r="CZ26" s="317"/>
      <c r="DA26" s="317"/>
      <c r="DB26" s="317"/>
      <c r="DC26" s="317"/>
      <c r="DD26" s="317"/>
      <c r="DE26" s="317"/>
      <c r="DF26" s="317"/>
      <c r="DG26" s="317"/>
      <c r="DH26" s="317"/>
      <c r="DI26" s="317"/>
      <c r="DJ26" s="317"/>
      <c r="DK26" s="317"/>
      <c r="DL26" s="317"/>
      <c r="DM26" s="317"/>
      <c r="DN26" s="317"/>
      <c r="DO26" s="317"/>
      <c r="DP26" s="317"/>
      <c r="DQ26" s="317"/>
      <c r="DR26" s="317"/>
      <c r="DS26" s="317"/>
      <c r="DT26" s="317"/>
      <c r="DU26" s="317"/>
      <c r="DV26" s="317"/>
      <c r="DW26" s="317"/>
      <c r="DX26" s="317"/>
      <c r="DY26" s="317"/>
      <c r="DZ26" s="317"/>
      <c r="EA26" s="317"/>
      <c r="EB26" s="317"/>
      <c r="EC26" s="317"/>
      <c r="ED26" s="317"/>
      <c r="EE26" s="317"/>
      <c r="EF26" s="317"/>
      <c r="EG26" s="317"/>
      <c r="EH26" s="317"/>
      <c r="EI26" s="317"/>
      <c r="EJ26" s="317"/>
      <c r="EK26" s="317"/>
      <c r="EL26" s="317"/>
      <c r="EM26" s="317"/>
      <c r="EN26" s="317"/>
      <c r="EO26" s="317"/>
      <c r="EP26" s="317"/>
      <c r="EQ26" s="317"/>
      <c r="ER26" s="317"/>
      <c r="ES26" s="317"/>
      <c r="ET26" s="317"/>
      <c r="EU26" s="317"/>
      <c r="EV26" s="317"/>
      <c r="EW26" s="317"/>
      <c r="EX26" s="317"/>
      <c r="EY26" s="317"/>
      <c r="EZ26" s="317"/>
      <c r="FA26" s="317"/>
      <c r="FB26" s="317"/>
      <c r="FC26" s="317"/>
      <c r="FD26" s="317"/>
      <c r="FE26" s="317"/>
      <c r="FF26" s="317"/>
      <c r="FG26" s="317"/>
      <c r="FH26" s="317"/>
      <c r="FI26" s="317"/>
      <c r="FJ26" s="317"/>
      <c r="FK26" s="317"/>
      <c r="FL26" s="317"/>
      <c r="FM26" s="317"/>
      <c r="FN26" s="317"/>
      <c r="FO26" s="317"/>
      <c r="FP26" s="317"/>
      <c r="FQ26" s="317"/>
      <c r="FR26" s="317"/>
      <c r="FS26" s="317"/>
      <c r="FT26" s="317"/>
      <c r="FU26" s="317"/>
      <c r="FV26" s="317"/>
      <c r="FW26" s="317"/>
      <c r="FX26" s="317"/>
      <c r="FY26" s="317"/>
      <c r="FZ26" s="317"/>
      <c r="GA26" s="317"/>
      <c r="GB26" s="317"/>
      <c r="GC26" s="317"/>
      <c r="GD26" s="317"/>
      <c r="GE26" s="317"/>
      <c r="GF26" s="317"/>
      <c r="GG26" s="317"/>
      <c r="GH26" s="317"/>
      <c r="GI26" s="317"/>
      <c r="GJ26" s="317"/>
      <c r="GK26" s="317"/>
      <c r="GL26" s="317"/>
      <c r="GM26" s="317"/>
      <c r="GN26" s="317"/>
      <c r="GO26" s="317"/>
      <c r="GP26" s="317"/>
      <c r="GQ26" s="317"/>
      <c r="GR26" s="317"/>
      <c r="GS26" s="317"/>
      <c r="GT26" s="317"/>
      <c r="GU26" s="317"/>
      <c r="GV26" s="317"/>
      <c r="GW26" s="317"/>
      <c r="GX26" s="317"/>
      <c r="GY26" s="317"/>
      <c r="GZ26" s="317"/>
      <c r="HA26" s="317"/>
      <c r="HB26" s="317"/>
      <c r="HC26" s="317"/>
      <c r="HD26" s="317"/>
      <c r="HE26" s="317"/>
      <c r="HF26" s="317"/>
      <c r="HG26" s="317"/>
      <c r="HH26" s="317"/>
      <c r="HI26" s="317"/>
      <c r="HJ26" s="317"/>
      <c r="HK26" s="317"/>
      <c r="HL26" s="317"/>
      <c r="HM26" s="317"/>
      <c r="HN26" s="317"/>
      <c r="HO26" s="317"/>
      <c r="HP26" s="317"/>
      <c r="HQ26" s="317"/>
      <c r="HR26" s="317"/>
      <c r="HS26" s="317"/>
      <c r="HT26" s="317"/>
      <c r="HU26" s="317"/>
      <c r="HV26" s="317"/>
      <c r="HW26" s="317"/>
      <c r="HX26" s="317"/>
      <c r="HY26" s="317"/>
      <c r="HZ26" s="317"/>
      <c r="IA26" s="317"/>
      <c r="IB26" s="317"/>
      <c r="IC26" s="317"/>
      <c r="ID26" s="317"/>
      <c r="IE26" s="317"/>
    </row>
    <row r="27" spans="1:239" ht="48.75" customHeight="1">
      <c r="A27" s="409" t="s">
        <v>39</v>
      </c>
      <c r="B27" s="410" t="s">
        <v>444</v>
      </c>
      <c r="C27" s="552">
        <f t="shared" si="3"/>
        <v>96</v>
      </c>
      <c r="D27" s="43" t="s">
        <v>35</v>
      </c>
      <c r="E27" s="409"/>
      <c r="F27" s="72" t="s">
        <v>669</v>
      </c>
      <c r="G27" s="405"/>
      <c r="H27" s="406"/>
      <c r="I27" s="238">
        <f t="shared" si="4"/>
        <v>0</v>
      </c>
      <c r="J27" s="552">
        <v>96</v>
      </c>
      <c r="K27" s="552"/>
      <c r="L27" s="552">
        <f t="shared" si="1"/>
        <v>96</v>
      </c>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c r="AN27" s="317"/>
      <c r="AO27" s="317"/>
      <c r="AP27" s="317"/>
      <c r="AQ27" s="317"/>
      <c r="AR27" s="317"/>
      <c r="AS27" s="317"/>
      <c r="AT27" s="317"/>
      <c r="AU27" s="317"/>
      <c r="AV27" s="317"/>
      <c r="AW27" s="317"/>
      <c r="AX27" s="317"/>
      <c r="AY27" s="317"/>
      <c r="AZ27" s="317"/>
      <c r="BA27" s="317"/>
      <c r="BB27" s="317"/>
      <c r="BC27" s="317"/>
      <c r="BD27" s="317"/>
      <c r="BE27" s="317"/>
      <c r="BF27" s="317"/>
      <c r="BG27" s="317"/>
      <c r="BH27" s="317"/>
      <c r="BI27" s="317"/>
      <c r="BJ27" s="317"/>
      <c r="BK27" s="317"/>
      <c r="BL27" s="317"/>
      <c r="BM27" s="317"/>
      <c r="BN27" s="317"/>
      <c r="BO27" s="317"/>
      <c r="BP27" s="317"/>
      <c r="BQ27" s="317"/>
      <c r="BR27" s="317"/>
      <c r="BS27" s="317"/>
      <c r="BT27" s="317"/>
      <c r="BU27" s="317"/>
      <c r="BV27" s="317"/>
      <c r="BW27" s="317"/>
      <c r="BX27" s="317"/>
      <c r="BY27" s="317"/>
      <c r="BZ27" s="317"/>
      <c r="CA27" s="317"/>
      <c r="CB27" s="317"/>
      <c r="CC27" s="317"/>
      <c r="CD27" s="317"/>
      <c r="CE27" s="317"/>
      <c r="CF27" s="317"/>
      <c r="CG27" s="317"/>
      <c r="CH27" s="317"/>
      <c r="CI27" s="317"/>
      <c r="CJ27" s="317"/>
      <c r="CK27" s="317"/>
      <c r="CL27" s="317"/>
      <c r="CM27" s="317"/>
      <c r="CN27" s="317"/>
      <c r="CO27" s="317"/>
      <c r="CP27" s="317"/>
      <c r="CQ27" s="317"/>
      <c r="CR27" s="317"/>
      <c r="CS27" s="317"/>
      <c r="CT27" s="317"/>
      <c r="CU27" s="317"/>
      <c r="CV27" s="317"/>
      <c r="CW27" s="317"/>
      <c r="CX27" s="317"/>
      <c r="CY27" s="317"/>
      <c r="CZ27" s="317"/>
      <c r="DA27" s="317"/>
      <c r="DB27" s="317"/>
      <c r="DC27" s="317"/>
      <c r="DD27" s="317"/>
      <c r="DE27" s="317"/>
      <c r="DF27" s="317"/>
      <c r="DG27" s="317"/>
      <c r="DH27" s="317"/>
      <c r="DI27" s="317"/>
      <c r="DJ27" s="317"/>
      <c r="DK27" s="317"/>
      <c r="DL27" s="317"/>
      <c r="DM27" s="317"/>
      <c r="DN27" s="317"/>
      <c r="DO27" s="317"/>
      <c r="DP27" s="317"/>
      <c r="DQ27" s="317"/>
      <c r="DR27" s="317"/>
      <c r="DS27" s="317"/>
      <c r="DT27" s="317"/>
      <c r="DU27" s="317"/>
      <c r="DV27" s="317"/>
      <c r="DW27" s="317"/>
      <c r="DX27" s="317"/>
      <c r="DY27" s="317"/>
      <c r="DZ27" s="317"/>
      <c r="EA27" s="317"/>
      <c r="EB27" s="317"/>
      <c r="EC27" s="317"/>
      <c r="ED27" s="317"/>
      <c r="EE27" s="317"/>
      <c r="EF27" s="317"/>
      <c r="EG27" s="317"/>
      <c r="EH27" s="317"/>
      <c r="EI27" s="317"/>
      <c r="EJ27" s="317"/>
      <c r="EK27" s="317"/>
      <c r="EL27" s="317"/>
      <c r="EM27" s="317"/>
      <c r="EN27" s="317"/>
      <c r="EO27" s="317"/>
      <c r="EP27" s="317"/>
      <c r="EQ27" s="317"/>
      <c r="ER27" s="317"/>
      <c r="ES27" s="317"/>
      <c r="ET27" s="317"/>
      <c r="EU27" s="317"/>
      <c r="EV27" s="317"/>
      <c r="EW27" s="317"/>
      <c r="EX27" s="317"/>
      <c r="EY27" s="317"/>
      <c r="EZ27" s="317"/>
      <c r="FA27" s="317"/>
      <c r="FB27" s="317"/>
      <c r="FC27" s="317"/>
      <c r="FD27" s="317"/>
      <c r="FE27" s="317"/>
      <c r="FF27" s="317"/>
      <c r="FG27" s="317"/>
      <c r="FH27" s="317"/>
      <c r="FI27" s="317"/>
      <c r="FJ27" s="317"/>
      <c r="FK27" s="317"/>
      <c r="FL27" s="317"/>
      <c r="FM27" s="317"/>
      <c r="FN27" s="317"/>
      <c r="FO27" s="317"/>
      <c r="FP27" s="317"/>
      <c r="FQ27" s="317"/>
      <c r="FR27" s="317"/>
      <c r="FS27" s="317"/>
      <c r="FT27" s="317"/>
      <c r="FU27" s="317"/>
      <c r="FV27" s="317"/>
      <c r="FW27" s="317"/>
      <c r="FX27" s="317"/>
      <c r="FY27" s="317"/>
      <c r="FZ27" s="317"/>
      <c r="GA27" s="317"/>
      <c r="GB27" s="317"/>
      <c r="GC27" s="317"/>
      <c r="GD27" s="317"/>
      <c r="GE27" s="317"/>
      <c r="GF27" s="317"/>
      <c r="GG27" s="317"/>
      <c r="GH27" s="317"/>
      <c r="GI27" s="317"/>
      <c r="GJ27" s="317"/>
      <c r="GK27" s="317"/>
      <c r="GL27" s="317"/>
      <c r="GM27" s="317"/>
      <c r="GN27" s="317"/>
      <c r="GO27" s="317"/>
      <c r="GP27" s="317"/>
      <c r="GQ27" s="317"/>
      <c r="GR27" s="317"/>
      <c r="GS27" s="317"/>
      <c r="GT27" s="317"/>
      <c r="GU27" s="317"/>
      <c r="GV27" s="317"/>
      <c r="GW27" s="317"/>
      <c r="GX27" s="317"/>
      <c r="GY27" s="317"/>
      <c r="GZ27" s="317"/>
      <c r="HA27" s="317"/>
      <c r="HB27" s="317"/>
      <c r="HC27" s="317"/>
      <c r="HD27" s="317"/>
      <c r="HE27" s="317"/>
      <c r="HF27" s="317"/>
      <c r="HG27" s="317"/>
      <c r="HH27" s="317"/>
      <c r="HI27" s="317"/>
      <c r="HJ27" s="317"/>
      <c r="HK27" s="317"/>
      <c r="HL27" s="317"/>
      <c r="HM27" s="317"/>
      <c r="HN27" s="317"/>
      <c r="HO27" s="317"/>
      <c r="HP27" s="317"/>
      <c r="HQ27" s="317"/>
      <c r="HR27" s="317"/>
      <c r="HS27" s="317"/>
      <c r="HT27" s="317"/>
      <c r="HU27" s="317"/>
      <c r="HV27" s="317"/>
      <c r="HW27" s="317"/>
      <c r="HX27" s="317"/>
      <c r="HY27" s="317"/>
      <c r="HZ27" s="317"/>
      <c r="IA27" s="317"/>
      <c r="IB27" s="317"/>
      <c r="IC27" s="317"/>
      <c r="ID27" s="317"/>
      <c r="IE27" s="317"/>
    </row>
    <row r="28" spans="1:239" ht="48.75" customHeight="1">
      <c r="A28" s="409" t="s">
        <v>41</v>
      </c>
      <c r="B28" s="410" t="s">
        <v>445</v>
      </c>
      <c r="C28" s="552">
        <f t="shared" ref="C28" si="5">L28</f>
        <v>96</v>
      </c>
      <c r="D28" s="43" t="s">
        <v>35</v>
      </c>
      <c r="E28" s="409"/>
      <c r="F28" s="72" t="s">
        <v>669</v>
      </c>
      <c r="G28" s="405"/>
      <c r="H28" s="406"/>
      <c r="I28" s="238">
        <f t="shared" ref="I28" si="6">ROUND((C28*G28),2)</f>
        <v>0</v>
      </c>
      <c r="J28" s="552">
        <v>96</v>
      </c>
      <c r="K28" s="552"/>
      <c r="L28" s="552">
        <f t="shared" si="1"/>
        <v>96</v>
      </c>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7"/>
      <c r="AN28" s="317"/>
      <c r="AO28" s="317"/>
      <c r="AP28" s="317"/>
      <c r="AQ28" s="317"/>
      <c r="AR28" s="317"/>
      <c r="AS28" s="317"/>
      <c r="AT28" s="317"/>
      <c r="AU28" s="317"/>
      <c r="AV28" s="317"/>
      <c r="AW28" s="317"/>
      <c r="AX28" s="317"/>
      <c r="AY28" s="317"/>
      <c r="AZ28" s="317"/>
      <c r="BA28" s="317"/>
      <c r="BB28" s="317"/>
      <c r="BC28" s="317"/>
      <c r="BD28" s="317"/>
      <c r="BE28" s="317"/>
      <c r="BF28" s="317"/>
      <c r="BG28" s="317"/>
      <c r="BH28" s="317"/>
      <c r="BI28" s="317"/>
      <c r="BJ28" s="317"/>
      <c r="BK28" s="317"/>
      <c r="BL28" s="317"/>
      <c r="BM28" s="317"/>
      <c r="BN28" s="317"/>
      <c r="BO28" s="317"/>
      <c r="BP28" s="317"/>
      <c r="BQ28" s="317"/>
      <c r="BR28" s="317"/>
      <c r="BS28" s="317"/>
      <c r="BT28" s="317"/>
      <c r="BU28" s="317"/>
      <c r="BV28" s="317"/>
      <c r="BW28" s="317"/>
      <c r="BX28" s="317"/>
      <c r="BY28" s="317"/>
      <c r="BZ28" s="317"/>
      <c r="CA28" s="317"/>
      <c r="CB28" s="317"/>
      <c r="CC28" s="317"/>
      <c r="CD28" s="317"/>
      <c r="CE28" s="317"/>
      <c r="CF28" s="317"/>
      <c r="CG28" s="317"/>
      <c r="CH28" s="317"/>
      <c r="CI28" s="317"/>
      <c r="CJ28" s="317"/>
      <c r="CK28" s="317"/>
      <c r="CL28" s="317"/>
      <c r="CM28" s="317"/>
      <c r="CN28" s="317"/>
      <c r="CO28" s="317"/>
      <c r="CP28" s="317"/>
      <c r="CQ28" s="317"/>
      <c r="CR28" s="317"/>
      <c r="CS28" s="317"/>
      <c r="CT28" s="317"/>
      <c r="CU28" s="317"/>
      <c r="CV28" s="317"/>
      <c r="CW28" s="317"/>
      <c r="CX28" s="317"/>
      <c r="CY28" s="317"/>
      <c r="CZ28" s="317"/>
      <c r="DA28" s="317"/>
      <c r="DB28" s="317"/>
      <c r="DC28" s="317"/>
      <c r="DD28" s="317"/>
      <c r="DE28" s="317"/>
      <c r="DF28" s="317"/>
      <c r="DG28" s="317"/>
      <c r="DH28" s="317"/>
      <c r="DI28" s="317"/>
      <c r="DJ28" s="317"/>
      <c r="DK28" s="317"/>
      <c r="DL28" s="317"/>
      <c r="DM28" s="317"/>
      <c r="DN28" s="317"/>
      <c r="DO28" s="317"/>
      <c r="DP28" s="317"/>
      <c r="DQ28" s="317"/>
      <c r="DR28" s="317"/>
      <c r="DS28" s="317"/>
      <c r="DT28" s="317"/>
      <c r="DU28" s="317"/>
      <c r="DV28" s="317"/>
      <c r="DW28" s="317"/>
      <c r="DX28" s="317"/>
      <c r="DY28" s="317"/>
      <c r="DZ28" s="317"/>
      <c r="EA28" s="317"/>
      <c r="EB28" s="317"/>
      <c r="EC28" s="317"/>
      <c r="ED28" s="317"/>
      <c r="EE28" s="317"/>
      <c r="EF28" s="317"/>
      <c r="EG28" s="317"/>
      <c r="EH28" s="317"/>
      <c r="EI28" s="317"/>
      <c r="EJ28" s="317"/>
      <c r="EK28" s="317"/>
      <c r="EL28" s="317"/>
      <c r="EM28" s="317"/>
      <c r="EN28" s="317"/>
      <c r="EO28" s="317"/>
      <c r="EP28" s="317"/>
      <c r="EQ28" s="317"/>
      <c r="ER28" s="317"/>
      <c r="ES28" s="317"/>
      <c r="ET28" s="317"/>
      <c r="EU28" s="317"/>
      <c r="EV28" s="317"/>
      <c r="EW28" s="317"/>
      <c r="EX28" s="317"/>
      <c r="EY28" s="317"/>
      <c r="EZ28" s="317"/>
      <c r="FA28" s="317"/>
      <c r="FB28" s="317"/>
      <c r="FC28" s="317"/>
      <c r="FD28" s="317"/>
      <c r="FE28" s="317"/>
      <c r="FF28" s="317"/>
      <c r="FG28" s="317"/>
      <c r="FH28" s="317"/>
      <c r="FI28" s="317"/>
      <c r="FJ28" s="317"/>
      <c r="FK28" s="317"/>
      <c r="FL28" s="317"/>
      <c r="FM28" s="317"/>
      <c r="FN28" s="317"/>
      <c r="FO28" s="317"/>
      <c r="FP28" s="317"/>
      <c r="FQ28" s="317"/>
      <c r="FR28" s="317"/>
      <c r="FS28" s="317"/>
      <c r="FT28" s="317"/>
      <c r="FU28" s="317"/>
      <c r="FV28" s="317"/>
      <c r="FW28" s="317"/>
      <c r="FX28" s="317"/>
      <c r="FY28" s="317"/>
      <c r="FZ28" s="317"/>
      <c r="GA28" s="317"/>
      <c r="GB28" s="317"/>
      <c r="GC28" s="317"/>
      <c r="GD28" s="317"/>
      <c r="GE28" s="317"/>
      <c r="GF28" s="317"/>
      <c r="GG28" s="317"/>
      <c r="GH28" s="317"/>
      <c r="GI28" s="317"/>
      <c r="GJ28" s="317"/>
      <c r="GK28" s="317"/>
      <c r="GL28" s="317"/>
      <c r="GM28" s="317"/>
      <c r="GN28" s="317"/>
      <c r="GO28" s="317"/>
      <c r="GP28" s="317"/>
      <c r="GQ28" s="317"/>
      <c r="GR28" s="317"/>
      <c r="GS28" s="317"/>
      <c r="GT28" s="317"/>
      <c r="GU28" s="317"/>
      <c r="GV28" s="317"/>
      <c r="GW28" s="317"/>
      <c r="GX28" s="317"/>
      <c r="GY28" s="317"/>
      <c r="GZ28" s="317"/>
      <c r="HA28" s="317"/>
      <c r="HB28" s="317"/>
      <c r="HC28" s="317"/>
      <c r="HD28" s="317"/>
      <c r="HE28" s="317"/>
      <c r="HF28" s="317"/>
      <c r="HG28" s="317"/>
      <c r="HH28" s="317"/>
      <c r="HI28" s="317"/>
      <c r="HJ28" s="317"/>
      <c r="HK28" s="317"/>
      <c r="HL28" s="317"/>
      <c r="HM28" s="317"/>
      <c r="HN28" s="317"/>
      <c r="HO28" s="317"/>
      <c r="HP28" s="317"/>
      <c r="HQ28" s="317"/>
      <c r="HR28" s="317"/>
      <c r="HS28" s="317"/>
      <c r="HT28" s="317"/>
      <c r="HU28" s="317"/>
      <c r="HV28" s="317"/>
      <c r="HW28" s="317"/>
      <c r="HX28" s="317"/>
      <c r="HY28" s="317"/>
      <c r="HZ28" s="317"/>
      <c r="IA28" s="317"/>
      <c r="IB28" s="317"/>
      <c r="IC28" s="317"/>
      <c r="ID28" s="317"/>
      <c r="IE28" s="317"/>
    </row>
    <row r="29" spans="1:239" ht="113.25" customHeight="1">
      <c r="A29" s="69">
        <v>3</v>
      </c>
      <c r="B29" s="71" t="s">
        <v>334</v>
      </c>
      <c r="C29" s="552">
        <f t="shared" si="3"/>
        <v>0</v>
      </c>
      <c r="D29" s="43"/>
      <c r="E29" s="73" t="s">
        <v>427</v>
      </c>
      <c r="F29" s="240"/>
      <c r="G29" s="408"/>
      <c r="H29" s="406"/>
      <c r="I29" s="238">
        <f t="shared" si="4"/>
        <v>0</v>
      </c>
      <c r="J29" s="552"/>
      <c r="K29" s="552"/>
      <c r="L29" s="552">
        <f t="shared" si="1"/>
        <v>0</v>
      </c>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c r="AO29" s="309"/>
      <c r="AP29" s="309"/>
      <c r="AQ29" s="309"/>
      <c r="AR29" s="309"/>
      <c r="AS29" s="309"/>
      <c r="AT29" s="309"/>
      <c r="AU29" s="309"/>
      <c r="AV29" s="309"/>
      <c r="AW29" s="309"/>
      <c r="AX29" s="309"/>
      <c r="AY29" s="309"/>
      <c r="AZ29" s="309"/>
      <c r="BA29" s="309"/>
      <c r="BB29" s="309"/>
      <c r="BC29" s="309"/>
      <c r="BD29" s="309"/>
      <c r="BE29" s="309"/>
      <c r="BF29" s="309"/>
      <c r="BG29" s="309"/>
      <c r="BH29" s="309"/>
      <c r="BI29" s="309"/>
      <c r="BJ29" s="309"/>
      <c r="BK29" s="309"/>
      <c r="BL29" s="309"/>
      <c r="BM29" s="309"/>
      <c r="BN29" s="309"/>
      <c r="BO29" s="309"/>
      <c r="BP29" s="309"/>
      <c r="BQ29" s="309"/>
      <c r="BR29" s="309"/>
      <c r="BS29" s="309"/>
      <c r="BT29" s="309"/>
      <c r="BU29" s="309"/>
      <c r="BV29" s="309"/>
      <c r="BW29" s="309"/>
      <c r="BX29" s="309"/>
      <c r="BY29" s="309"/>
      <c r="BZ29" s="309"/>
      <c r="CA29" s="309"/>
      <c r="CB29" s="309"/>
      <c r="CC29" s="309"/>
      <c r="CD29" s="309"/>
      <c r="CE29" s="309"/>
      <c r="CF29" s="309"/>
      <c r="CG29" s="309"/>
      <c r="CH29" s="309"/>
      <c r="CI29" s="309"/>
      <c r="CJ29" s="309"/>
      <c r="CK29" s="309"/>
      <c r="CL29" s="309"/>
      <c r="CM29" s="309"/>
      <c r="CN29" s="309"/>
      <c r="CO29" s="309"/>
      <c r="CP29" s="309"/>
      <c r="CQ29" s="309"/>
      <c r="CR29" s="309"/>
      <c r="CS29" s="309"/>
      <c r="CT29" s="309"/>
      <c r="CU29" s="309"/>
      <c r="CV29" s="309"/>
      <c r="CW29" s="309"/>
      <c r="CX29" s="309"/>
      <c r="CY29" s="309"/>
      <c r="CZ29" s="309"/>
      <c r="DA29" s="309"/>
      <c r="DB29" s="309"/>
      <c r="DC29" s="309"/>
      <c r="DD29" s="309"/>
      <c r="DE29" s="309"/>
      <c r="DF29" s="309"/>
      <c r="DG29" s="309"/>
      <c r="DH29" s="309"/>
      <c r="DI29" s="309"/>
      <c r="DJ29" s="309"/>
      <c r="DK29" s="309"/>
      <c r="DL29" s="309"/>
      <c r="DM29" s="309"/>
      <c r="DN29" s="309"/>
      <c r="DO29" s="309"/>
      <c r="DP29" s="309"/>
      <c r="DQ29" s="309"/>
      <c r="DR29" s="309"/>
      <c r="DS29" s="309"/>
      <c r="DT29" s="309"/>
      <c r="DU29" s="309"/>
      <c r="DV29" s="309"/>
      <c r="DW29" s="309"/>
      <c r="DX29" s="309"/>
      <c r="DY29" s="309"/>
      <c r="DZ29" s="309"/>
      <c r="EA29" s="309"/>
      <c r="EB29" s="309"/>
      <c r="EC29" s="309"/>
      <c r="ED29" s="309"/>
      <c r="EE29" s="309"/>
      <c r="EF29" s="309"/>
      <c r="EG29" s="309"/>
      <c r="EH29" s="309"/>
      <c r="EI29" s="309"/>
      <c r="EJ29" s="309"/>
      <c r="EK29" s="309"/>
      <c r="EL29" s="309"/>
      <c r="EM29" s="309"/>
      <c r="EN29" s="309"/>
      <c r="EO29" s="309"/>
      <c r="EP29" s="309"/>
      <c r="EQ29" s="309"/>
      <c r="ER29" s="309"/>
      <c r="ES29" s="309"/>
      <c r="ET29" s="309"/>
      <c r="EU29" s="309"/>
      <c r="EV29" s="309"/>
      <c r="EW29" s="309"/>
      <c r="EX29" s="309"/>
      <c r="EY29" s="309"/>
      <c r="EZ29" s="309"/>
      <c r="FA29" s="309"/>
      <c r="FB29" s="309"/>
      <c r="FC29" s="309"/>
      <c r="FD29" s="309"/>
      <c r="FE29" s="309"/>
      <c r="FF29" s="309"/>
      <c r="FG29" s="309"/>
      <c r="FH29" s="309"/>
      <c r="FI29" s="309"/>
      <c r="FJ29" s="309"/>
      <c r="FK29" s="309"/>
      <c r="FL29" s="309"/>
      <c r="FM29" s="309"/>
      <c r="FN29" s="309"/>
      <c r="FO29" s="309"/>
      <c r="FP29" s="309"/>
      <c r="FQ29" s="309"/>
      <c r="FR29" s="309"/>
      <c r="FS29" s="309"/>
      <c r="FT29" s="309"/>
      <c r="FU29" s="309"/>
      <c r="FV29" s="309"/>
      <c r="FW29" s="309"/>
      <c r="FX29" s="309"/>
      <c r="FY29" s="309"/>
      <c r="FZ29" s="309"/>
      <c r="GA29" s="309"/>
      <c r="GB29" s="309"/>
      <c r="GC29" s="309"/>
      <c r="GD29" s="309"/>
      <c r="GE29" s="309"/>
      <c r="GF29" s="309"/>
      <c r="GG29" s="309"/>
      <c r="GH29" s="309"/>
      <c r="GI29" s="309"/>
      <c r="GJ29" s="309"/>
      <c r="GK29" s="309"/>
      <c r="GL29" s="309"/>
      <c r="GM29" s="309"/>
      <c r="GN29" s="309"/>
      <c r="GO29" s="309"/>
      <c r="GP29" s="309"/>
      <c r="GQ29" s="309"/>
      <c r="GR29" s="309"/>
      <c r="GS29" s="309"/>
      <c r="GT29" s="309"/>
      <c r="GU29" s="309"/>
      <c r="GV29" s="309"/>
      <c r="GW29" s="309"/>
      <c r="GX29" s="309"/>
      <c r="GY29" s="309"/>
      <c r="GZ29" s="309"/>
      <c r="HA29" s="309"/>
      <c r="HB29" s="309"/>
      <c r="HC29" s="309"/>
      <c r="HD29" s="309"/>
      <c r="HE29" s="309"/>
      <c r="HF29" s="309"/>
      <c r="HG29" s="309"/>
      <c r="HH29" s="309"/>
      <c r="HI29" s="309"/>
      <c r="HJ29" s="309"/>
      <c r="HK29" s="309"/>
      <c r="HL29" s="309"/>
      <c r="HM29" s="309"/>
      <c r="HN29" s="309"/>
      <c r="HO29" s="309"/>
      <c r="HP29" s="309"/>
      <c r="HQ29" s="309"/>
      <c r="HR29" s="309"/>
      <c r="HS29" s="309"/>
      <c r="HT29" s="309"/>
      <c r="HU29" s="309"/>
      <c r="HV29" s="309"/>
      <c r="HW29" s="309"/>
      <c r="HX29" s="309"/>
      <c r="HY29" s="309"/>
      <c r="HZ29" s="309"/>
      <c r="IA29" s="309"/>
      <c r="IB29" s="309"/>
      <c r="IC29" s="309"/>
      <c r="ID29" s="309"/>
      <c r="IE29" s="309"/>
    </row>
    <row r="30" spans="1:239" ht="30.75" customHeight="1">
      <c r="A30" s="69" t="s">
        <v>34</v>
      </c>
      <c r="B30" s="418" t="s">
        <v>442</v>
      </c>
      <c r="C30" s="552">
        <f t="shared" si="3"/>
        <v>9672.4</v>
      </c>
      <c r="D30" s="43" t="s">
        <v>35</v>
      </c>
      <c r="E30" s="409"/>
      <c r="F30" s="72" t="s">
        <v>669</v>
      </c>
      <c r="G30" s="408"/>
      <c r="H30" s="406"/>
      <c r="I30" s="238">
        <f t="shared" si="4"/>
        <v>0</v>
      </c>
      <c r="J30" s="552">
        <v>3307.9</v>
      </c>
      <c r="K30" s="552">
        <v>6364.5</v>
      </c>
      <c r="L30" s="552">
        <f t="shared" si="1"/>
        <v>9672.4</v>
      </c>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6"/>
      <c r="AL30" s="316"/>
      <c r="AM30" s="316"/>
      <c r="AN30" s="316"/>
      <c r="AO30" s="316"/>
      <c r="AP30" s="316"/>
      <c r="AQ30" s="316"/>
      <c r="AR30" s="316"/>
      <c r="AS30" s="316"/>
      <c r="AT30" s="316"/>
      <c r="AU30" s="316"/>
      <c r="AV30" s="316"/>
      <c r="AW30" s="316"/>
      <c r="AX30" s="316"/>
      <c r="AY30" s="316"/>
      <c r="AZ30" s="316"/>
      <c r="BA30" s="316"/>
      <c r="BB30" s="316"/>
      <c r="BC30" s="316"/>
      <c r="BD30" s="316"/>
      <c r="BE30" s="316"/>
      <c r="BF30" s="316"/>
      <c r="BG30" s="316"/>
      <c r="BH30" s="316"/>
      <c r="BI30" s="316"/>
      <c r="BJ30" s="316"/>
      <c r="BK30" s="316"/>
      <c r="BL30" s="316"/>
      <c r="BM30" s="316"/>
      <c r="BN30" s="316"/>
      <c r="BO30" s="316"/>
      <c r="BP30" s="316"/>
      <c r="BQ30" s="316"/>
      <c r="BR30" s="316"/>
      <c r="BS30" s="316"/>
      <c r="BT30" s="316"/>
      <c r="BU30" s="316"/>
      <c r="BV30" s="316"/>
      <c r="BW30" s="316"/>
      <c r="BX30" s="316"/>
      <c r="BY30" s="316"/>
      <c r="BZ30" s="316"/>
      <c r="CA30" s="316"/>
      <c r="CB30" s="316"/>
      <c r="CC30" s="316"/>
      <c r="CD30" s="316"/>
      <c r="CE30" s="316"/>
      <c r="CF30" s="316"/>
      <c r="CG30" s="316"/>
      <c r="CH30" s="316"/>
      <c r="CI30" s="316"/>
      <c r="CJ30" s="316"/>
      <c r="CK30" s="316"/>
      <c r="CL30" s="316"/>
      <c r="CM30" s="316"/>
      <c r="CN30" s="316"/>
      <c r="CO30" s="316"/>
      <c r="CP30" s="316"/>
      <c r="CQ30" s="316"/>
      <c r="CR30" s="316"/>
      <c r="CS30" s="316"/>
      <c r="CT30" s="316"/>
      <c r="CU30" s="316"/>
      <c r="CV30" s="316"/>
      <c r="CW30" s="316"/>
      <c r="CX30" s="316"/>
      <c r="CY30" s="316"/>
      <c r="CZ30" s="316"/>
      <c r="DA30" s="316"/>
      <c r="DB30" s="316"/>
      <c r="DC30" s="316"/>
      <c r="DD30" s="316"/>
      <c r="DE30" s="316"/>
      <c r="DF30" s="316"/>
      <c r="DG30" s="316"/>
      <c r="DH30" s="316"/>
      <c r="DI30" s="316"/>
      <c r="DJ30" s="316"/>
      <c r="DK30" s="316"/>
      <c r="DL30" s="316"/>
      <c r="DM30" s="316"/>
      <c r="DN30" s="316"/>
      <c r="DO30" s="316"/>
      <c r="DP30" s="316"/>
      <c r="DQ30" s="316"/>
      <c r="DR30" s="316"/>
      <c r="DS30" s="316"/>
      <c r="DT30" s="316"/>
      <c r="DU30" s="316"/>
      <c r="DV30" s="316"/>
      <c r="DW30" s="316"/>
      <c r="DX30" s="316"/>
      <c r="DY30" s="316"/>
      <c r="DZ30" s="316"/>
      <c r="EA30" s="316"/>
      <c r="EB30" s="316"/>
      <c r="EC30" s="316"/>
      <c r="ED30" s="316"/>
      <c r="EE30" s="316"/>
      <c r="EF30" s="316"/>
      <c r="EG30" s="316"/>
      <c r="EH30" s="316"/>
      <c r="EI30" s="316"/>
      <c r="EJ30" s="316"/>
      <c r="EK30" s="316"/>
      <c r="EL30" s="316"/>
      <c r="EM30" s="316"/>
      <c r="EN30" s="316"/>
      <c r="EO30" s="316"/>
      <c r="EP30" s="316"/>
      <c r="EQ30" s="316"/>
      <c r="ER30" s="316"/>
      <c r="ES30" s="316"/>
      <c r="ET30" s="316"/>
      <c r="EU30" s="316"/>
      <c r="EV30" s="316"/>
      <c r="EW30" s="316"/>
      <c r="EX30" s="316"/>
      <c r="EY30" s="316"/>
      <c r="EZ30" s="316"/>
      <c r="FA30" s="316"/>
      <c r="FB30" s="316"/>
      <c r="FC30" s="316"/>
      <c r="FD30" s="316"/>
      <c r="FE30" s="316"/>
      <c r="FF30" s="316"/>
      <c r="FG30" s="316"/>
      <c r="FH30" s="316"/>
      <c r="FI30" s="316"/>
      <c r="FJ30" s="316"/>
      <c r="FK30" s="316"/>
      <c r="FL30" s="316"/>
      <c r="FM30" s="316"/>
      <c r="FN30" s="316"/>
      <c r="FO30" s="316"/>
      <c r="FP30" s="316"/>
      <c r="FQ30" s="316"/>
      <c r="FR30" s="316"/>
      <c r="FS30" s="316"/>
      <c r="FT30" s="316"/>
      <c r="FU30" s="316"/>
      <c r="FV30" s="316"/>
      <c r="FW30" s="316"/>
      <c r="FX30" s="316"/>
      <c r="FY30" s="316"/>
      <c r="FZ30" s="316"/>
      <c r="GA30" s="316"/>
      <c r="GB30" s="316"/>
      <c r="GC30" s="316"/>
      <c r="GD30" s="316"/>
      <c r="GE30" s="316"/>
      <c r="GF30" s="316"/>
      <c r="GG30" s="316"/>
      <c r="GH30" s="316"/>
      <c r="GI30" s="316"/>
      <c r="GJ30" s="316"/>
      <c r="GK30" s="316"/>
      <c r="GL30" s="316"/>
      <c r="GM30" s="316"/>
      <c r="GN30" s="316"/>
      <c r="GO30" s="316"/>
      <c r="GP30" s="316"/>
      <c r="GQ30" s="316"/>
      <c r="GR30" s="316"/>
      <c r="GS30" s="316"/>
      <c r="GT30" s="316"/>
      <c r="GU30" s="316"/>
      <c r="GV30" s="316"/>
      <c r="GW30" s="316"/>
      <c r="GX30" s="316"/>
      <c r="GY30" s="316"/>
      <c r="GZ30" s="316"/>
      <c r="HA30" s="316"/>
      <c r="HB30" s="316"/>
      <c r="HC30" s="316"/>
      <c r="HD30" s="316"/>
      <c r="HE30" s="316"/>
      <c r="HF30" s="316"/>
      <c r="HG30" s="316"/>
      <c r="HH30" s="316"/>
      <c r="HI30" s="316"/>
      <c r="HJ30" s="316"/>
      <c r="HK30" s="316"/>
      <c r="HL30" s="316"/>
      <c r="HM30" s="316"/>
      <c r="HN30" s="316"/>
      <c r="HO30" s="316"/>
      <c r="HP30" s="316"/>
      <c r="HQ30" s="316"/>
      <c r="HR30" s="316"/>
      <c r="HS30" s="316"/>
      <c r="HT30" s="316"/>
      <c r="HU30" s="316"/>
      <c r="HV30" s="316"/>
      <c r="HW30" s="316"/>
      <c r="HX30" s="316"/>
      <c r="HY30" s="316"/>
      <c r="HZ30" s="316"/>
      <c r="IA30" s="316"/>
      <c r="IB30" s="316"/>
      <c r="IC30" s="316"/>
      <c r="ID30" s="316"/>
      <c r="IE30" s="316"/>
    </row>
    <row r="31" spans="1:239" ht="57" customHeight="1">
      <c r="A31" s="69">
        <v>4</v>
      </c>
      <c r="B31" s="71" t="s">
        <v>335</v>
      </c>
      <c r="C31" s="552">
        <f t="shared" ref="C31:C51" si="7">L31</f>
        <v>0</v>
      </c>
      <c r="D31" s="43"/>
      <c r="E31" s="240" t="s">
        <v>336</v>
      </c>
      <c r="F31" s="38"/>
      <c r="G31" s="408"/>
      <c r="H31" s="406"/>
      <c r="I31" s="238">
        <f t="shared" si="4"/>
        <v>0</v>
      </c>
      <c r="J31" s="552"/>
      <c r="K31" s="552"/>
      <c r="L31" s="552">
        <f t="shared" si="1"/>
        <v>0</v>
      </c>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09"/>
      <c r="AL31" s="309"/>
      <c r="AM31" s="309"/>
      <c r="AN31" s="309"/>
      <c r="AO31" s="309"/>
      <c r="AP31" s="309"/>
      <c r="AQ31" s="309"/>
      <c r="AR31" s="309"/>
      <c r="AS31" s="309"/>
      <c r="AT31" s="309"/>
      <c r="AU31" s="309"/>
      <c r="AV31" s="309"/>
      <c r="AW31" s="309"/>
      <c r="AX31" s="309"/>
      <c r="AY31" s="309"/>
      <c r="AZ31" s="309"/>
      <c r="BA31" s="309"/>
      <c r="BB31" s="309"/>
      <c r="BC31" s="309"/>
      <c r="BD31" s="309"/>
      <c r="BE31" s="309"/>
      <c r="BF31" s="309"/>
      <c r="BG31" s="309"/>
      <c r="BH31" s="309"/>
      <c r="BI31" s="309"/>
      <c r="BJ31" s="309"/>
      <c r="BK31" s="309"/>
      <c r="BL31" s="309"/>
      <c r="BM31" s="309"/>
      <c r="BN31" s="309"/>
      <c r="BO31" s="309"/>
      <c r="BP31" s="309"/>
      <c r="BQ31" s="309"/>
      <c r="BR31" s="309"/>
      <c r="BS31" s="309"/>
      <c r="BT31" s="309"/>
      <c r="BU31" s="309"/>
      <c r="BV31" s="309"/>
      <c r="BW31" s="309"/>
      <c r="BX31" s="309"/>
      <c r="BY31" s="309"/>
      <c r="BZ31" s="309"/>
      <c r="CA31" s="309"/>
      <c r="CB31" s="309"/>
      <c r="CC31" s="309"/>
      <c r="CD31" s="309"/>
      <c r="CE31" s="309"/>
      <c r="CF31" s="309"/>
      <c r="CG31" s="309"/>
      <c r="CH31" s="309"/>
      <c r="CI31" s="309"/>
      <c r="CJ31" s="309"/>
      <c r="CK31" s="309"/>
      <c r="CL31" s="309"/>
      <c r="CM31" s="309"/>
      <c r="CN31" s="309"/>
      <c r="CO31" s="309"/>
      <c r="CP31" s="309"/>
      <c r="CQ31" s="309"/>
      <c r="CR31" s="309"/>
      <c r="CS31" s="309"/>
      <c r="CT31" s="309"/>
      <c r="CU31" s="309"/>
      <c r="CV31" s="309"/>
      <c r="CW31" s="309"/>
      <c r="CX31" s="309"/>
      <c r="CY31" s="309"/>
      <c r="CZ31" s="309"/>
      <c r="DA31" s="309"/>
      <c r="DB31" s="309"/>
      <c r="DC31" s="309"/>
      <c r="DD31" s="309"/>
      <c r="DE31" s="309"/>
      <c r="DF31" s="309"/>
      <c r="DG31" s="309"/>
      <c r="DH31" s="309"/>
      <c r="DI31" s="309"/>
      <c r="DJ31" s="309"/>
      <c r="DK31" s="309"/>
      <c r="DL31" s="309"/>
      <c r="DM31" s="309"/>
      <c r="DN31" s="309"/>
      <c r="DO31" s="309"/>
      <c r="DP31" s="309"/>
      <c r="DQ31" s="309"/>
      <c r="DR31" s="309"/>
      <c r="DS31" s="309"/>
      <c r="DT31" s="309"/>
      <c r="DU31" s="309"/>
      <c r="DV31" s="309"/>
      <c r="DW31" s="309"/>
      <c r="DX31" s="309"/>
      <c r="DY31" s="309"/>
      <c r="DZ31" s="309"/>
      <c r="EA31" s="309"/>
      <c r="EB31" s="309"/>
      <c r="EC31" s="309"/>
      <c r="ED31" s="309"/>
      <c r="EE31" s="309"/>
      <c r="EF31" s="309"/>
      <c r="EG31" s="309"/>
      <c r="EH31" s="309"/>
      <c r="EI31" s="309"/>
      <c r="EJ31" s="309"/>
      <c r="EK31" s="309"/>
      <c r="EL31" s="309"/>
      <c r="EM31" s="309"/>
      <c r="EN31" s="309"/>
      <c r="EO31" s="309"/>
      <c r="EP31" s="309"/>
      <c r="EQ31" s="309"/>
      <c r="ER31" s="309"/>
      <c r="ES31" s="309"/>
      <c r="ET31" s="309"/>
      <c r="EU31" s="309"/>
      <c r="EV31" s="309"/>
      <c r="EW31" s="309"/>
      <c r="EX31" s="309"/>
      <c r="EY31" s="309"/>
      <c r="EZ31" s="309"/>
      <c r="FA31" s="309"/>
      <c r="FB31" s="309"/>
      <c r="FC31" s="309"/>
      <c r="FD31" s="309"/>
      <c r="FE31" s="309"/>
      <c r="FF31" s="309"/>
      <c r="FG31" s="309"/>
      <c r="FH31" s="309"/>
      <c r="FI31" s="309"/>
      <c r="FJ31" s="309"/>
      <c r="FK31" s="309"/>
      <c r="FL31" s="309"/>
      <c r="FM31" s="309"/>
      <c r="FN31" s="309"/>
      <c r="FO31" s="309"/>
      <c r="FP31" s="309"/>
      <c r="FQ31" s="309"/>
      <c r="FR31" s="309"/>
      <c r="FS31" s="309"/>
      <c r="FT31" s="309"/>
      <c r="FU31" s="309"/>
      <c r="FV31" s="309"/>
      <c r="FW31" s="309"/>
      <c r="FX31" s="309"/>
      <c r="FY31" s="309"/>
      <c r="FZ31" s="309"/>
      <c r="GA31" s="309"/>
      <c r="GB31" s="309"/>
      <c r="GC31" s="309"/>
      <c r="GD31" s="309"/>
      <c r="GE31" s="309"/>
      <c r="GF31" s="309"/>
      <c r="GG31" s="309"/>
      <c r="GH31" s="309"/>
      <c r="GI31" s="309"/>
      <c r="GJ31" s="309"/>
      <c r="GK31" s="309"/>
      <c r="GL31" s="309"/>
      <c r="GM31" s="309"/>
      <c r="GN31" s="309"/>
      <c r="GO31" s="309"/>
      <c r="GP31" s="309"/>
      <c r="GQ31" s="309"/>
      <c r="GR31" s="309"/>
      <c r="GS31" s="309"/>
      <c r="GT31" s="309"/>
      <c r="GU31" s="309"/>
      <c r="GV31" s="309"/>
      <c r="GW31" s="309"/>
      <c r="GX31" s="309"/>
      <c r="GY31" s="309"/>
      <c r="GZ31" s="309"/>
      <c r="HA31" s="309"/>
      <c r="HB31" s="309"/>
      <c r="HC31" s="309"/>
      <c r="HD31" s="309"/>
      <c r="HE31" s="309"/>
      <c r="HF31" s="309"/>
      <c r="HG31" s="309"/>
      <c r="HH31" s="309"/>
      <c r="HI31" s="309"/>
      <c r="HJ31" s="309"/>
      <c r="HK31" s="309"/>
      <c r="HL31" s="309"/>
      <c r="HM31" s="309"/>
      <c r="HN31" s="309"/>
      <c r="HO31" s="309"/>
      <c r="HP31" s="309"/>
      <c r="HQ31" s="309"/>
      <c r="HR31" s="309"/>
      <c r="HS31" s="309"/>
      <c r="HT31" s="309"/>
      <c r="HU31" s="309"/>
      <c r="HV31" s="309"/>
      <c r="HW31" s="309"/>
      <c r="HX31" s="309"/>
      <c r="HY31" s="309"/>
      <c r="HZ31" s="309"/>
      <c r="IA31" s="309"/>
      <c r="IB31" s="309"/>
      <c r="IC31" s="309"/>
      <c r="ID31" s="309"/>
      <c r="IE31" s="309"/>
    </row>
    <row r="32" spans="1:239" ht="43.5" customHeight="1">
      <c r="A32" s="69" t="s">
        <v>34</v>
      </c>
      <c r="B32" s="418" t="s">
        <v>442</v>
      </c>
      <c r="C32" s="552">
        <f t="shared" si="7"/>
        <v>11070</v>
      </c>
      <c r="D32" s="43" t="s">
        <v>52</v>
      </c>
      <c r="E32" s="403"/>
      <c r="F32" s="72" t="s">
        <v>53</v>
      </c>
      <c r="G32" s="408"/>
      <c r="H32" s="406"/>
      <c r="I32" s="238">
        <f t="shared" si="4"/>
        <v>0</v>
      </c>
      <c r="J32" s="552">
        <v>3570</v>
      </c>
      <c r="K32" s="552">
        <v>7500</v>
      </c>
      <c r="L32" s="552">
        <f t="shared" si="1"/>
        <v>11070</v>
      </c>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6"/>
      <c r="AL32" s="316"/>
      <c r="AM32" s="316"/>
      <c r="AN32" s="316"/>
      <c r="AO32" s="316"/>
      <c r="AP32" s="316"/>
      <c r="AQ32" s="316"/>
      <c r="AR32" s="316"/>
      <c r="AS32" s="316"/>
      <c r="AT32" s="316"/>
      <c r="AU32" s="316"/>
      <c r="AV32" s="316"/>
      <c r="AW32" s="316"/>
      <c r="AX32" s="316"/>
      <c r="AY32" s="316"/>
      <c r="AZ32" s="316"/>
      <c r="BA32" s="316"/>
      <c r="BB32" s="316"/>
      <c r="BC32" s="316"/>
      <c r="BD32" s="316"/>
      <c r="BE32" s="316"/>
      <c r="BF32" s="316"/>
      <c r="BG32" s="316"/>
      <c r="BH32" s="316"/>
      <c r="BI32" s="316"/>
      <c r="BJ32" s="316"/>
      <c r="BK32" s="316"/>
      <c r="BL32" s="316"/>
      <c r="BM32" s="316"/>
      <c r="BN32" s="316"/>
      <c r="BO32" s="316"/>
      <c r="BP32" s="316"/>
      <c r="BQ32" s="316"/>
      <c r="BR32" s="316"/>
      <c r="BS32" s="316"/>
      <c r="BT32" s="316"/>
      <c r="BU32" s="316"/>
      <c r="BV32" s="316"/>
      <c r="BW32" s="316"/>
      <c r="BX32" s="316"/>
      <c r="BY32" s="316"/>
      <c r="BZ32" s="316"/>
      <c r="CA32" s="316"/>
      <c r="CB32" s="316"/>
      <c r="CC32" s="316"/>
      <c r="CD32" s="316"/>
      <c r="CE32" s="316"/>
      <c r="CF32" s="316"/>
      <c r="CG32" s="316"/>
      <c r="CH32" s="316"/>
      <c r="CI32" s="316"/>
      <c r="CJ32" s="316"/>
      <c r="CK32" s="316"/>
      <c r="CL32" s="316"/>
      <c r="CM32" s="316"/>
      <c r="CN32" s="316"/>
      <c r="CO32" s="316"/>
      <c r="CP32" s="316"/>
      <c r="CQ32" s="316"/>
      <c r="CR32" s="316"/>
      <c r="CS32" s="316"/>
      <c r="CT32" s="316"/>
      <c r="CU32" s="316"/>
      <c r="CV32" s="316"/>
      <c r="CW32" s="316"/>
      <c r="CX32" s="316"/>
      <c r="CY32" s="316"/>
      <c r="CZ32" s="316"/>
      <c r="DA32" s="316"/>
      <c r="DB32" s="316"/>
      <c r="DC32" s="316"/>
      <c r="DD32" s="316"/>
      <c r="DE32" s="316"/>
      <c r="DF32" s="316"/>
      <c r="DG32" s="316"/>
      <c r="DH32" s="316"/>
      <c r="DI32" s="316"/>
      <c r="DJ32" s="316"/>
      <c r="DK32" s="316"/>
      <c r="DL32" s="316"/>
      <c r="DM32" s="316"/>
      <c r="DN32" s="316"/>
      <c r="DO32" s="316"/>
      <c r="DP32" s="316"/>
      <c r="DQ32" s="316"/>
      <c r="DR32" s="316"/>
      <c r="DS32" s="316"/>
      <c r="DT32" s="316"/>
      <c r="DU32" s="316"/>
      <c r="DV32" s="316"/>
      <c r="DW32" s="316"/>
      <c r="DX32" s="316"/>
      <c r="DY32" s="316"/>
      <c r="DZ32" s="316"/>
      <c r="EA32" s="316"/>
      <c r="EB32" s="316"/>
      <c r="EC32" s="316"/>
      <c r="ED32" s="316"/>
      <c r="EE32" s="316"/>
      <c r="EF32" s="316"/>
      <c r="EG32" s="316"/>
      <c r="EH32" s="316"/>
      <c r="EI32" s="316"/>
      <c r="EJ32" s="316"/>
      <c r="EK32" s="316"/>
      <c r="EL32" s="316"/>
      <c r="EM32" s="316"/>
      <c r="EN32" s="316"/>
      <c r="EO32" s="316"/>
      <c r="EP32" s="316"/>
      <c r="EQ32" s="316"/>
      <c r="ER32" s="316"/>
      <c r="ES32" s="316"/>
      <c r="ET32" s="316"/>
      <c r="EU32" s="316"/>
      <c r="EV32" s="316"/>
      <c r="EW32" s="316"/>
      <c r="EX32" s="316"/>
      <c r="EY32" s="316"/>
      <c r="EZ32" s="316"/>
      <c r="FA32" s="316"/>
      <c r="FB32" s="316"/>
      <c r="FC32" s="316"/>
      <c r="FD32" s="316"/>
      <c r="FE32" s="316"/>
      <c r="FF32" s="316"/>
      <c r="FG32" s="316"/>
      <c r="FH32" s="316"/>
      <c r="FI32" s="316"/>
      <c r="FJ32" s="316"/>
      <c r="FK32" s="316"/>
      <c r="FL32" s="316"/>
      <c r="FM32" s="316"/>
      <c r="FN32" s="316"/>
      <c r="FO32" s="316"/>
      <c r="FP32" s="316"/>
      <c r="FQ32" s="316"/>
      <c r="FR32" s="316"/>
      <c r="FS32" s="316"/>
      <c r="FT32" s="316"/>
      <c r="FU32" s="316"/>
      <c r="FV32" s="316"/>
      <c r="FW32" s="316"/>
      <c r="FX32" s="316"/>
      <c r="FY32" s="316"/>
      <c r="FZ32" s="316"/>
      <c r="GA32" s="316"/>
      <c r="GB32" s="316"/>
      <c r="GC32" s="316"/>
      <c r="GD32" s="316"/>
      <c r="GE32" s="316"/>
      <c r="GF32" s="316"/>
      <c r="GG32" s="316"/>
      <c r="GH32" s="316"/>
      <c r="GI32" s="316"/>
      <c r="GJ32" s="316"/>
      <c r="GK32" s="316"/>
      <c r="GL32" s="316"/>
      <c r="GM32" s="316"/>
      <c r="GN32" s="316"/>
      <c r="GO32" s="316"/>
      <c r="GP32" s="316"/>
      <c r="GQ32" s="316"/>
      <c r="GR32" s="316"/>
      <c r="GS32" s="316"/>
      <c r="GT32" s="316"/>
      <c r="GU32" s="316"/>
      <c r="GV32" s="316"/>
      <c r="GW32" s="316"/>
      <c r="GX32" s="316"/>
      <c r="GY32" s="316"/>
      <c r="GZ32" s="316"/>
      <c r="HA32" s="316"/>
      <c r="HB32" s="316"/>
      <c r="HC32" s="316"/>
      <c r="HD32" s="316"/>
      <c r="HE32" s="316"/>
      <c r="HF32" s="316"/>
      <c r="HG32" s="316"/>
      <c r="HH32" s="316"/>
      <c r="HI32" s="316"/>
      <c r="HJ32" s="316"/>
      <c r="HK32" s="316"/>
      <c r="HL32" s="316"/>
      <c r="HM32" s="316"/>
      <c r="HN32" s="316"/>
      <c r="HO32" s="316"/>
      <c r="HP32" s="316"/>
      <c r="HQ32" s="316"/>
      <c r="HR32" s="316"/>
      <c r="HS32" s="316"/>
      <c r="HT32" s="316"/>
      <c r="HU32" s="316"/>
      <c r="HV32" s="316"/>
      <c r="HW32" s="316"/>
      <c r="HX32" s="316"/>
      <c r="HY32" s="316"/>
      <c r="HZ32" s="316"/>
      <c r="IA32" s="316"/>
      <c r="IB32" s="316"/>
      <c r="IC32" s="316"/>
      <c r="ID32" s="316"/>
      <c r="IE32" s="316"/>
    </row>
    <row r="33" spans="1:239" ht="78.75" customHeight="1">
      <c r="A33" s="38">
        <v>5</v>
      </c>
      <c r="B33" s="122" t="s">
        <v>652</v>
      </c>
      <c r="C33" s="552">
        <f t="shared" si="7"/>
        <v>0</v>
      </c>
      <c r="D33" s="43"/>
      <c r="E33" s="240" t="s">
        <v>337</v>
      </c>
      <c r="F33" s="38"/>
      <c r="G33" s="408"/>
      <c r="H33" s="406"/>
      <c r="I33" s="238">
        <f t="shared" si="4"/>
        <v>0</v>
      </c>
      <c r="J33" s="552"/>
      <c r="K33" s="552"/>
      <c r="L33" s="552">
        <f t="shared" si="1"/>
        <v>0</v>
      </c>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c r="AL33" s="309"/>
      <c r="AM33" s="309"/>
      <c r="AN33" s="309"/>
      <c r="AO33" s="309"/>
      <c r="AP33" s="309"/>
      <c r="AQ33" s="309"/>
      <c r="AR33" s="309"/>
      <c r="AS33" s="309"/>
      <c r="AT33" s="309"/>
      <c r="AU33" s="309"/>
      <c r="AV33" s="309"/>
      <c r="AW33" s="309"/>
      <c r="AX33" s="309"/>
      <c r="AY33" s="309"/>
      <c r="AZ33" s="309"/>
      <c r="BA33" s="309"/>
      <c r="BB33" s="309"/>
      <c r="BC33" s="309"/>
      <c r="BD33" s="309"/>
      <c r="BE33" s="309"/>
      <c r="BF33" s="309"/>
      <c r="BG33" s="309"/>
      <c r="BH33" s="309"/>
      <c r="BI33" s="309"/>
      <c r="BJ33" s="309"/>
      <c r="BK33" s="309"/>
      <c r="BL33" s="309"/>
      <c r="BM33" s="309"/>
      <c r="BN33" s="309"/>
      <c r="BO33" s="309"/>
      <c r="BP33" s="309"/>
      <c r="BQ33" s="309"/>
      <c r="BR33" s="309"/>
      <c r="BS33" s="309"/>
      <c r="BT33" s="309"/>
      <c r="BU33" s="309"/>
      <c r="BV33" s="309"/>
      <c r="BW33" s="309"/>
      <c r="BX33" s="309"/>
      <c r="BY33" s="309"/>
      <c r="BZ33" s="309"/>
      <c r="CA33" s="309"/>
      <c r="CB33" s="309"/>
      <c r="CC33" s="309"/>
      <c r="CD33" s="309"/>
      <c r="CE33" s="309"/>
      <c r="CF33" s="309"/>
      <c r="CG33" s="309"/>
      <c r="CH33" s="309"/>
      <c r="CI33" s="309"/>
      <c r="CJ33" s="309"/>
      <c r="CK33" s="309"/>
      <c r="CL33" s="309"/>
      <c r="CM33" s="309"/>
      <c r="CN33" s="309"/>
      <c r="CO33" s="309"/>
      <c r="CP33" s="309"/>
      <c r="CQ33" s="309"/>
      <c r="CR33" s="309"/>
      <c r="CS33" s="309"/>
      <c r="CT33" s="309"/>
      <c r="CU33" s="309"/>
      <c r="CV33" s="309"/>
      <c r="CW33" s="309"/>
      <c r="CX33" s="309"/>
      <c r="CY33" s="309"/>
      <c r="CZ33" s="309"/>
      <c r="DA33" s="309"/>
      <c r="DB33" s="309"/>
      <c r="DC33" s="309"/>
      <c r="DD33" s="309"/>
      <c r="DE33" s="309"/>
      <c r="DF33" s="309"/>
      <c r="DG33" s="309"/>
      <c r="DH33" s="309"/>
      <c r="DI33" s="309"/>
      <c r="DJ33" s="309"/>
      <c r="DK33" s="309"/>
      <c r="DL33" s="309"/>
      <c r="DM33" s="309"/>
      <c r="DN33" s="309"/>
      <c r="DO33" s="309"/>
      <c r="DP33" s="309"/>
      <c r="DQ33" s="309"/>
      <c r="DR33" s="309"/>
      <c r="DS33" s="309"/>
      <c r="DT33" s="309"/>
      <c r="DU33" s="309"/>
      <c r="DV33" s="309"/>
      <c r="DW33" s="309"/>
      <c r="DX33" s="309"/>
      <c r="DY33" s="309"/>
      <c r="DZ33" s="309"/>
      <c r="EA33" s="309"/>
      <c r="EB33" s="309"/>
      <c r="EC33" s="309"/>
      <c r="ED33" s="309"/>
      <c r="EE33" s="309"/>
      <c r="EF33" s="309"/>
      <c r="EG33" s="309"/>
      <c r="EH33" s="309"/>
      <c r="EI33" s="309"/>
      <c r="EJ33" s="309"/>
      <c r="EK33" s="309"/>
      <c r="EL33" s="309"/>
      <c r="EM33" s="309"/>
      <c r="EN33" s="309"/>
      <c r="EO33" s="309"/>
      <c r="EP33" s="309"/>
      <c r="EQ33" s="309"/>
      <c r="ER33" s="309"/>
      <c r="ES33" s="309"/>
      <c r="ET33" s="309"/>
      <c r="EU33" s="309"/>
      <c r="EV33" s="309"/>
      <c r="EW33" s="309"/>
      <c r="EX33" s="309"/>
      <c r="EY33" s="309"/>
      <c r="EZ33" s="309"/>
      <c r="FA33" s="309"/>
      <c r="FB33" s="309"/>
      <c r="FC33" s="309"/>
      <c r="FD33" s="309"/>
      <c r="FE33" s="309"/>
      <c r="FF33" s="309"/>
      <c r="FG33" s="309"/>
      <c r="FH33" s="309"/>
      <c r="FI33" s="309"/>
      <c r="FJ33" s="309"/>
      <c r="FK33" s="309"/>
      <c r="FL33" s="309"/>
      <c r="FM33" s="309"/>
      <c r="FN33" s="309"/>
      <c r="FO33" s="309"/>
      <c r="FP33" s="309"/>
      <c r="FQ33" s="309"/>
      <c r="FR33" s="309"/>
      <c r="FS33" s="309"/>
      <c r="FT33" s="309"/>
      <c r="FU33" s="309"/>
      <c r="FV33" s="309"/>
      <c r="FW33" s="309"/>
      <c r="FX33" s="309"/>
      <c r="FY33" s="309"/>
      <c r="FZ33" s="309"/>
      <c r="GA33" s="309"/>
      <c r="GB33" s="309"/>
      <c r="GC33" s="309"/>
      <c r="GD33" s="309"/>
      <c r="GE33" s="309"/>
      <c r="GF33" s="309"/>
      <c r="GG33" s="309"/>
      <c r="GH33" s="309"/>
      <c r="GI33" s="309"/>
      <c r="GJ33" s="309"/>
      <c r="GK33" s="309"/>
      <c r="GL33" s="309"/>
      <c r="GM33" s="309"/>
      <c r="GN33" s="309"/>
      <c r="GO33" s="309"/>
      <c r="GP33" s="309"/>
      <c r="GQ33" s="309"/>
      <c r="GR33" s="309"/>
      <c r="GS33" s="309"/>
      <c r="GT33" s="309"/>
      <c r="GU33" s="309"/>
      <c r="GV33" s="309"/>
      <c r="GW33" s="309"/>
      <c r="GX33" s="309"/>
      <c r="GY33" s="309"/>
      <c r="GZ33" s="309"/>
      <c r="HA33" s="309"/>
      <c r="HB33" s="309"/>
      <c r="HC33" s="309"/>
      <c r="HD33" s="309"/>
      <c r="HE33" s="309"/>
      <c r="HF33" s="309"/>
      <c r="HG33" s="309"/>
      <c r="HH33" s="309"/>
      <c r="HI33" s="309"/>
      <c r="HJ33" s="309"/>
      <c r="HK33" s="309"/>
      <c r="HL33" s="309"/>
      <c r="HM33" s="309"/>
      <c r="HN33" s="309"/>
      <c r="HO33" s="309"/>
      <c r="HP33" s="309"/>
      <c r="HQ33" s="309"/>
      <c r="HR33" s="309"/>
      <c r="HS33" s="309"/>
      <c r="HT33" s="309"/>
      <c r="HU33" s="309"/>
      <c r="HV33" s="309"/>
      <c r="HW33" s="309"/>
      <c r="HX33" s="309"/>
      <c r="HY33" s="309"/>
      <c r="HZ33" s="309"/>
      <c r="IA33" s="309"/>
      <c r="IB33" s="309"/>
      <c r="IC33" s="309"/>
      <c r="ID33" s="309"/>
      <c r="IE33" s="309"/>
    </row>
    <row r="34" spans="1:239" ht="33" customHeight="1">
      <c r="A34" s="69" t="s">
        <v>34</v>
      </c>
      <c r="B34" s="418" t="s">
        <v>442</v>
      </c>
      <c r="C34" s="552">
        <f t="shared" si="7"/>
        <v>170</v>
      </c>
      <c r="D34" s="43" t="s">
        <v>50</v>
      </c>
      <c r="E34" s="38"/>
      <c r="F34" s="38" t="s">
        <v>47</v>
      </c>
      <c r="G34" s="408"/>
      <c r="H34" s="406"/>
      <c r="I34" s="238">
        <f t="shared" si="4"/>
        <v>0</v>
      </c>
      <c r="J34" s="552">
        <v>66</v>
      </c>
      <c r="K34" s="552">
        <v>104</v>
      </c>
      <c r="L34" s="552">
        <f t="shared" si="1"/>
        <v>170</v>
      </c>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c r="AL34" s="309"/>
      <c r="AM34" s="309"/>
      <c r="AN34" s="309"/>
      <c r="AO34" s="309"/>
      <c r="AP34" s="309"/>
      <c r="AQ34" s="309"/>
      <c r="AR34" s="309"/>
      <c r="AS34" s="309"/>
      <c r="AT34" s="309"/>
      <c r="AU34" s="309"/>
      <c r="AV34" s="309"/>
      <c r="AW34" s="309"/>
      <c r="AX34" s="309"/>
      <c r="AY34" s="309"/>
      <c r="AZ34" s="309"/>
      <c r="BA34" s="309"/>
      <c r="BB34" s="309"/>
      <c r="BC34" s="309"/>
      <c r="BD34" s="309"/>
      <c r="BE34" s="309"/>
      <c r="BF34" s="309"/>
      <c r="BG34" s="309"/>
      <c r="BH34" s="309"/>
      <c r="BI34" s="309"/>
      <c r="BJ34" s="309"/>
      <c r="BK34" s="309"/>
      <c r="BL34" s="309"/>
      <c r="BM34" s="309"/>
      <c r="BN34" s="309"/>
      <c r="BO34" s="309"/>
      <c r="BP34" s="309"/>
      <c r="BQ34" s="309"/>
      <c r="BR34" s="309"/>
      <c r="BS34" s="309"/>
      <c r="BT34" s="309"/>
      <c r="BU34" s="309"/>
      <c r="BV34" s="309"/>
      <c r="BW34" s="309"/>
      <c r="BX34" s="309"/>
      <c r="BY34" s="309"/>
      <c r="BZ34" s="309"/>
      <c r="CA34" s="309"/>
      <c r="CB34" s="309"/>
      <c r="CC34" s="309"/>
      <c r="CD34" s="309"/>
      <c r="CE34" s="309"/>
      <c r="CF34" s="309"/>
      <c r="CG34" s="309"/>
      <c r="CH34" s="309"/>
      <c r="CI34" s="309"/>
      <c r="CJ34" s="309"/>
      <c r="CK34" s="309"/>
      <c r="CL34" s="309"/>
      <c r="CM34" s="309"/>
      <c r="CN34" s="309"/>
      <c r="CO34" s="309"/>
      <c r="CP34" s="309"/>
      <c r="CQ34" s="309"/>
      <c r="CR34" s="309"/>
      <c r="CS34" s="309"/>
      <c r="CT34" s="309"/>
      <c r="CU34" s="309"/>
      <c r="CV34" s="309"/>
      <c r="CW34" s="309"/>
      <c r="CX34" s="309"/>
      <c r="CY34" s="309"/>
      <c r="CZ34" s="309"/>
      <c r="DA34" s="309"/>
      <c r="DB34" s="309"/>
      <c r="DC34" s="309"/>
      <c r="DD34" s="309"/>
      <c r="DE34" s="309"/>
      <c r="DF34" s="309"/>
      <c r="DG34" s="309"/>
      <c r="DH34" s="309"/>
      <c r="DI34" s="309"/>
      <c r="DJ34" s="309"/>
      <c r="DK34" s="309"/>
      <c r="DL34" s="309"/>
      <c r="DM34" s="309"/>
      <c r="DN34" s="309"/>
      <c r="DO34" s="309"/>
      <c r="DP34" s="309"/>
      <c r="DQ34" s="309"/>
      <c r="DR34" s="309"/>
      <c r="DS34" s="309"/>
      <c r="DT34" s="309"/>
      <c r="DU34" s="309"/>
      <c r="DV34" s="309"/>
      <c r="DW34" s="309"/>
      <c r="DX34" s="309"/>
      <c r="DY34" s="309"/>
      <c r="DZ34" s="309"/>
      <c r="EA34" s="309"/>
      <c r="EB34" s="309"/>
      <c r="EC34" s="309"/>
      <c r="ED34" s="309"/>
      <c r="EE34" s="309"/>
      <c r="EF34" s="309"/>
      <c r="EG34" s="309"/>
      <c r="EH34" s="309"/>
      <c r="EI34" s="309"/>
      <c r="EJ34" s="309"/>
      <c r="EK34" s="309"/>
      <c r="EL34" s="309"/>
      <c r="EM34" s="309"/>
      <c r="EN34" s="309"/>
      <c r="EO34" s="309"/>
      <c r="EP34" s="309"/>
      <c r="EQ34" s="309"/>
      <c r="ER34" s="309"/>
      <c r="ES34" s="309"/>
      <c r="ET34" s="309"/>
      <c r="EU34" s="309"/>
      <c r="EV34" s="309"/>
      <c r="EW34" s="309"/>
      <c r="EX34" s="309"/>
      <c r="EY34" s="309"/>
      <c r="EZ34" s="309"/>
      <c r="FA34" s="309"/>
      <c r="FB34" s="309"/>
      <c r="FC34" s="309"/>
      <c r="FD34" s="309"/>
      <c r="FE34" s="309"/>
      <c r="FF34" s="309"/>
      <c r="FG34" s="309"/>
      <c r="FH34" s="309"/>
      <c r="FI34" s="309"/>
      <c r="FJ34" s="309"/>
      <c r="FK34" s="309"/>
      <c r="FL34" s="309"/>
      <c r="FM34" s="309"/>
      <c r="FN34" s="309"/>
      <c r="FO34" s="309"/>
      <c r="FP34" s="309"/>
      <c r="FQ34" s="309"/>
      <c r="FR34" s="309"/>
      <c r="FS34" s="309"/>
      <c r="FT34" s="309"/>
      <c r="FU34" s="309"/>
      <c r="FV34" s="309"/>
      <c r="FW34" s="309"/>
      <c r="FX34" s="309"/>
      <c r="FY34" s="309"/>
      <c r="FZ34" s="309"/>
      <c r="GA34" s="309"/>
      <c r="GB34" s="309"/>
      <c r="GC34" s="309"/>
      <c r="GD34" s="309"/>
      <c r="GE34" s="309"/>
      <c r="GF34" s="309"/>
      <c r="GG34" s="309"/>
      <c r="GH34" s="309"/>
      <c r="GI34" s="309"/>
      <c r="GJ34" s="309"/>
      <c r="GK34" s="309"/>
      <c r="GL34" s="309"/>
      <c r="GM34" s="309"/>
      <c r="GN34" s="309"/>
      <c r="GO34" s="309"/>
      <c r="GP34" s="309"/>
      <c r="GQ34" s="309"/>
      <c r="GR34" s="309"/>
      <c r="GS34" s="309"/>
      <c r="GT34" s="309"/>
      <c r="GU34" s="309"/>
      <c r="GV34" s="309"/>
      <c r="GW34" s="309"/>
      <c r="GX34" s="309"/>
      <c r="GY34" s="309"/>
      <c r="GZ34" s="309"/>
      <c r="HA34" s="309"/>
      <c r="HB34" s="309"/>
      <c r="HC34" s="309"/>
      <c r="HD34" s="309"/>
      <c r="HE34" s="309"/>
      <c r="HF34" s="309"/>
      <c r="HG34" s="309"/>
      <c r="HH34" s="309"/>
      <c r="HI34" s="309"/>
      <c r="HJ34" s="309"/>
      <c r="HK34" s="309"/>
      <c r="HL34" s="309"/>
      <c r="HM34" s="309"/>
      <c r="HN34" s="309"/>
      <c r="HO34" s="309"/>
      <c r="HP34" s="309"/>
      <c r="HQ34" s="309"/>
      <c r="HR34" s="309"/>
      <c r="HS34" s="309"/>
      <c r="HT34" s="309"/>
      <c r="HU34" s="309"/>
      <c r="HV34" s="309"/>
      <c r="HW34" s="309"/>
      <c r="HX34" s="309"/>
      <c r="HY34" s="309"/>
      <c r="HZ34" s="309"/>
      <c r="IA34" s="309"/>
      <c r="IB34" s="309"/>
      <c r="IC34" s="309"/>
      <c r="ID34" s="309"/>
      <c r="IE34" s="309"/>
    </row>
    <row r="35" spans="1:239" ht="72.75" customHeight="1">
      <c r="A35" s="38">
        <v>6</v>
      </c>
      <c r="B35" s="122" t="s">
        <v>653</v>
      </c>
      <c r="C35" s="552">
        <f t="shared" si="7"/>
        <v>0</v>
      </c>
      <c r="D35" s="43"/>
      <c r="E35" s="240" t="s">
        <v>337</v>
      </c>
      <c r="F35" s="38"/>
      <c r="G35" s="408"/>
      <c r="H35" s="406"/>
      <c r="I35" s="238">
        <f t="shared" si="4"/>
        <v>0</v>
      </c>
      <c r="J35" s="552"/>
      <c r="K35" s="552"/>
      <c r="L35" s="552">
        <f t="shared" si="1"/>
        <v>0</v>
      </c>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09"/>
      <c r="AL35" s="309"/>
      <c r="AM35" s="309"/>
      <c r="AN35" s="309"/>
      <c r="AO35" s="309"/>
      <c r="AP35" s="309"/>
      <c r="AQ35" s="309"/>
      <c r="AR35" s="309"/>
      <c r="AS35" s="309"/>
      <c r="AT35" s="309"/>
      <c r="AU35" s="309"/>
      <c r="AV35" s="309"/>
      <c r="AW35" s="309"/>
      <c r="AX35" s="309"/>
      <c r="AY35" s="309"/>
      <c r="AZ35" s="309"/>
      <c r="BA35" s="309"/>
      <c r="BB35" s="309"/>
      <c r="BC35" s="309"/>
      <c r="BD35" s="309"/>
      <c r="BE35" s="309"/>
      <c r="BF35" s="309"/>
      <c r="BG35" s="309"/>
      <c r="BH35" s="309"/>
      <c r="BI35" s="309"/>
      <c r="BJ35" s="309"/>
      <c r="BK35" s="309"/>
      <c r="BL35" s="309"/>
      <c r="BM35" s="309"/>
      <c r="BN35" s="309"/>
      <c r="BO35" s="309"/>
      <c r="BP35" s="309"/>
      <c r="BQ35" s="309"/>
      <c r="BR35" s="309"/>
      <c r="BS35" s="309"/>
      <c r="BT35" s="309"/>
      <c r="BU35" s="309"/>
      <c r="BV35" s="309"/>
      <c r="BW35" s="309"/>
      <c r="BX35" s="309"/>
      <c r="BY35" s="309"/>
      <c r="BZ35" s="309"/>
      <c r="CA35" s="309"/>
      <c r="CB35" s="309"/>
      <c r="CC35" s="309"/>
      <c r="CD35" s="309"/>
      <c r="CE35" s="309"/>
      <c r="CF35" s="309"/>
      <c r="CG35" s="309"/>
      <c r="CH35" s="309"/>
      <c r="CI35" s="309"/>
      <c r="CJ35" s="309"/>
      <c r="CK35" s="309"/>
      <c r="CL35" s="309"/>
      <c r="CM35" s="309"/>
      <c r="CN35" s="309"/>
      <c r="CO35" s="309"/>
      <c r="CP35" s="309"/>
      <c r="CQ35" s="309"/>
      <c r="CR35" s="309"/>
      <c r="CS35" s="309"/>
      <c r="CT35" s="309"/>
      <c r="CU35" s="309"/>
      <c r="CV35" s="309"/>
      <c r="CW35" s="309"/>
      <c r="CX35" s="309"/>
      <c r="CY35" s="309"/>
      <c r="CZ35" s="309"/>
      <c r="DA35" s="309"/>
      <c r="DB35" s="309"/>
      <c r="DC35" s="309"/>
      <c r="DD35" s="309"/>
      <c r="DE35" s="309"/>
      <c r="DF35" s="309"/>
      <c r="DG35" s="309"/>
      <c r="DH35" s="309"/>
      <c r="DI35" s="309"/>
      <c r="DJ35" s="309"/>
      <c r="DK35" s="309"/>
      <c r="DL35" s="309"/>
      <c r="DM35" s="309"/>
      <c r="DN35" s="309"/>
      <c r="DO35" s="309"/>
      <c r="DP35" s="309"/>
      <c r="DQ35" s="309"/>
      <c r="DR35" s="309"/>
      <c r="DS35" s="309"/>
      <c r="DT35" s="309"/>
      <c r="DU35" s="309"/>
      <c r="DV35" s="309"/>
      <c r="DW35" s="309"/>
      <c r="DX35" s="309"/>
      <c r="DY35" s="309"/>
      <c r="DZ35" s="309"/>
      <c r="EA35" s="309"/>
      <c r="EB35" s="309"/>
      <c r="EC35" s="309"/>
      <c r="ED35" s="309"/>
      <c r="EE35" s="309"/>
      <c r="EF35" s="309"/>
      <c r="EG35" s="309"/>
      <c r="EH35" s="309"/>
      <c r="EI35" s="309"/>
      <c r="EJ35" s="309"/>
      <c r="EK35" s="309"/>
      <c r="EL35" s="309"/>
      <c r="EM35" s="309"/>
      <c r="EN35" s="309"/>
      <c r="EO35" s="309"/>
      <c r="EP35" s="309"/>
      <c r="EQ35" s="309"/>
      <c r="ER35" s="309"/>
      <c r="ES35" s="309"/>
      <c r="ET35" s="309"/>
      <c r="EU35" s="309"/>
      <c r="EV35" s="309"/>
      <c r="EW35" s="309"/>
      <c r="EX35" s="309"/>
      <c r="EY35" s="309"/>
      <c r="EZ35" s="309"/>
      <c r="FA35" s="309"/>
      <c r="FB35" s="309"/>
      <c r="FC35" s="309"/>
      <c r="FD35" s="309"/>
      <c r="FE35" s="309"/>
      <c r="FF35" s="309"/>
      <c r="FG35" s="309"/>
      <c r="FH35" s="309"/>
      <c r="FI35" s="309"/>
      <c r="FJ35" s="309"/>
      <c r="FK35" s="309"/>
      <c r="FL35" s="309"/>
      <c r="FM35" s="309"/>
      <c r="FN35" s="309"/>
      <c r="FO35" s="309"/>
      <c r="FP35" s="309"/>
      <c r="FQ35" s="309"/>
      <c r="FR35" s="309"/>
      <c r="FS35" s="309"/>
      <c r="FT35" s="309"/>
      <c r="FU35" s="309"/>
      <c r="FV35" s="309"/>
      <c r="FW35" s="309"/>
      <c r="FX35" s="309"/>
      <c r="FY35" s="309"/>
      <c r="FZ35" s="309"/>
      <c r="GA35" s="309"/>
      <c r="GB35" s="309"/>
      <c r="GC35" s="309"/>
      <c r="GD35" s="309"/>
      <c r="GE35" s="309"/>
      <c r="GF35" s="309"/>
      <c r="GG35" s="309"/>
      <c r="GH35" s="309"/>
      <c r="GI35" s="309"/>
      <c r="GJ35" s="309"/>
      <c r="GK35" s="309"/>
      <c r="GL35" s="309"/>
      <c r="GM35" s="309"/>
      <c r="GN35" s="309"/>
      <c r="GO35" s="309"/>
      <c r="GP35" s="309"/>
      <c r="GQ35" s="309"/>
      <c r="GR35" s="309"/>
      <c r="GS35" s="309"/>
      <c r="GT35" s="309"/>
      <c r="GU35" s="309"/>
      <c r="GV35" s="309"/>
      <c r="GW35" s="309"/>
      <c r="GX35" s="309"/>
      <c r="GY35" s="309"/>
      <c r="GZ35" s="309"/>
      <c r="HA35" s="309"/>
      <c r="HB35" s="309"/>
      <c r="HC35" s="309"/>
      <c r="HD35" s="309"/>
      <c r="HE35" s="309"/>
      <c r="HF35" s="309"/>
      <c r="HG35" s="309"/>
      <c r="HH35" s="309"/>
      <c r="HI35" s="309"/>
      <c r="HJ35" s="309"/>
      <c r="HK35" s="309"/>
      <c r="HL35" s="309"/>
      <c r="HM35" s="309"/>
      <c r="HN35" s="309"/>
      <c r="HO35" s="309"/>
      <c r="HP35" s="309"/>
      <c r="HQ35" s="309"/>
      <c r="HR35" s="309"/>
      <c r="HS35" s="309"/>
      <c r="HT35" s="309"/>
      <c r="HU35" s="309"/>
      <c r="HV35" s="309"/>
      <c r="HW35" s="309"/>
      <c r="HX35" s="309"/>
      <c r="HY35" s="309"/>
      <c r="HZ35" s="309"/>
      <c r="IA35" s="309"/>
      <c r="IB35" s="309"/>
      <c r="IC35" s="309"/>
      <c r="ID35" s="309"/>
      <c r="IE35" s="309"/>
    </row>
    <row r="36" spans="1:239" ht="33" customHeight="1">
      <c r="A36" s="69" t="s">
        <v>34</v>
      </c>
      <c r="B36" s="418" t="s">
        <v>442</v>
      </c>
      <c r="C36" s="552">
        <f t="shared" si="7"/>
        <v>2013</v>
      </c>
      <c r="D36" s="43" t="s">
        <v>50</v>
      </c>
      <c r="E36" s="38"/>
      <c r="F36" s="38" t="s">
        <v>47</v>
      </c>
      <c r="G36" s="408"/>
      <c r="H36" s="406"/>
      <c r="I36" s="238">
        <f t="shared" si="4"/>
        <v>0</v>
      </c>
      <c r="J36" s="552">
        <v>649</v>
      </c>
      <c r="K36" s="552">
        <v>1364</v>
      </c>
      <c r="L36" s="552">
        <f t="shared" si="1"/>
        <v>2013</v>
      </c>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09"/>
      <c r="AL36" s="309"/>
      <c r="AM36" s="309"/>
      <c r="AN36" s="309"/>
      <c r="AO36" s="309"/>
      <c r="AP36" s="309"/>
      <c r="AQ36" s="309"/>
      <c r="AR36" s="309"/>
      <c r="AS36" s="309"/>
      <c r="AT36" s="309"/>
      <c r="AU36" s="309"/>
      <c r="AV36" s="309"/>
      <c r="AW36" s="309"/>
      <c r="AX36" s="309"/>
      <c r="AY36" s="309"/>
      <c r="AZ36" s="309"/>
      <c r="BA36" s="309"/>
      <c r="BB36" s="309"/>
      <c r="BC36" s="309"/>
      <c r="BD36" s="309"/>
      <c r="BE36" s="309"/>
      <c r="BF36" s="309"/>
      <c r="BG36" s="309"/>
      <c r="BH36" s="309"/>
      <c r="BI36" s="309"/>
      <c r="BJ36" s="309"/>
      <c r="BK36" s="309"/>
      <c r="BL36" s="309"/>
      <c r="BM36" s="309"/>
      <c r="BN36" s="309"/>
      <c r="BO36" s="309"/>
      <c r="BP36" s="309"/>
      <c r="BQ36" s="309"/>
      <c r="BR36" s="309"/>
      <c r="BS36" s="309"/>
      <c r="BT36" s="309"/>
      <c r="BU36" s="309"/>
      <c r="BV36" s="309"/>
      <c r="BW36" s="309"/>
      <c r="BX36" s="309"/>
      <c r="BY36" s="309"/>
      <c r="BZ36" s="309"/>
      <c r="CA36" s="309"/>
      <c r="CB36" s="309"/>
      <c r="CC36" s="309"/>
      <c r="CD36" s="309"/>
      <c r="CE36" s="309"/>
      <c r="CF36" s="309"/>
      <c r="CG36" s="309"/>
      <c r="CH36" s="309"/>
      <c r="CI36" s="309"/>
      <c r="CJ36" s="309"/>
      <c r="CK36" s="309"/>
      <c r="CL36" s="309"/>
      <c r="CM36" s="309"/>
      <c r="CN36" s="309"/>
      <c r="CO36" s="309"/>
      <c r="CP36" s="309"/>
      <c r="CQ36" s="309"/>
      <c r="CR36" s="309"/>
      <c r="CS36" s="309"/>
      <c r="CT36" s="309"/>
      <c r="CU36" s="309"/>
      <c r="CV36" s="309"/>
      <c r="CW36" s="309"/>
      <c r="CX36" s="309"/>
      <c r="CY36" s="309"/>
      <c r="CZ36" s="309"/>
      <c r="DA36" s="309"/>
      <c r="DB36" s="309"/>
      <c r="DC36" s="309"/>
      <c r="DD36" s="309"/>
      <c r="DE36" s="309"/>
      <c r="DF36" s="309"/>
      <c r="DG36" s="309"/>
      <c r="DH36" s="309"/>
      <c r="DI36" s="309"/>
      <c r="DJ36" s="309"/>
      <c r="DK36" s="309"/>
      <c r="DL36" s="309"/>
      <c r="DM36" s="309"/>
      <c r="DN36" s="309"/>
      <c r="DO36" s="309"/>
      <c r="DP36" s="309"/>
      <c r="DQ36" s="309"/>
      <c r="DR36" s="309"/>
      <c r="DS36" s="309"/>
      <c r="DT36" s="309"/>
      <c r="DU36" s="309"/>
      <c r="DV36" s="309"/>
      <c r="DW36" s="309"/>
      <c r="DX36" s="309"/>
      <c r="DY36" s="309"/>
      <c r="DZ36" s="309"/>
      <c r="EA36" s="309"/>
      <c r="EB36" s="309"/>
      <c r="EC36" s="309"/>
      <c r="ED36" s="309"/>
      <c r="EE36" s="309"/>
      <c r="EF36" s="309"/>
      <c r="EG36" s="309"/>
      <c r="EH36" s="309"/>
      <c r="EI36" s="309"/>
      <c r="EJ36" s="309"/>
      <c r="EK36" s="309"/>
      <c r="EL36" s="309"/>
      <c r="EM36" s="309"/>
      <c r="EN36" s="309"/>
      <c r="EO36" s="309"/>
      <c r="EP36" s="309"/>
      <c r="EQ36" s="309"/>
      <c r="ER36" s="309"/>
      <c r="ES36" s="309"/>
      <c r="ET36" s="309"/>
      <c r="EU36" s="309"/>
      <c r="EV36" s="309"/>
      <c r="EW36" s="309"/>
      <c r="EX36" s="309"/>
      <c r="EY36" s="309"/>
      <c r="EZ36" s="309"/>
      <c r="FA36" s="309"/>
      <c r="FB36" s="309"/>
      <c r="FC36" s="309"/>
      <c r="FD36" s="309"/>
      <c r="FE36" s="309"/>
      <c r="FF36" s="309"/>
      <c r="FG36" s="309"/>
      <c r="FH36" s="309"/>
      <c r="FI36" s="309"/>
      <c r="FJ36" s="309"/>
      <c r="FK36" s="309"/>
      <c r="FL36" s="309"/>
      <c r="FM36" s="309"/>
      <c r="FN36" s="309"/>
      <c r="FO36" s="309"/>
      <c r="FP36" s="309"/>
      <c r="FQ36" s="309"/>
      <c r="FR36" s="309"/>
      <c r="FS36" s="309"/>
      <c r="FT36" s="309"/>
      <c r="FU36" s="309"/>
      <c r="FV36" s="309"/>
      <c r="FW36" s="309"/>
      <c r="FX36" s="309"/>
      <c r="FY36" s="309"/>
      <c r="FZ36" s="309"/>
      <c r="GA36" s="309"/>
      <c r="GB36" s="309"/>
      <c r="GC36" s="309"/>
      <c r="GD36" s="309"/>
      <c r="GE36" s="309"/>
      <c r="GF36" s="309"/>
      <c r="GG36" s="309"/>
      <c r="GH36" s="309"/>
      <c r="GI36" s="309"/>
      <c r="GJ36" s="309"/>
      <c r="GK36" s="309"/>
      <c r="GL36" s="309"/>
      <c r="GM36" s="309"/>
      <c r="GN36" s="309"/>
      <c r="GO36" s="309"/>
      <c r="GP36" s="309"/>
      <c r="GQ36" s="309"/>
      <c r="GR36" s="309"/>
      <c r="GS36" s="309"/>
      <c r="GT36" s="309"/>
      <c r="GU36" s="309"/>
      <c r="GV36" s="309"/>
      <c r="GW36" s="309"/>
      <c r="GX36" s="309"/>
      <c r="GY36" s="309"/>
      <c r="GZ36" s="309"/>
      <c r="HA36" s="309"/>
      <c r="HB36" s="309"/>
      <c r="HC36" s="309"/>
      <c r="HD36" s="309"/>
      <c r="HE36" s="309"/>
      <c r="HF36" s="309"/>
      <c r="HG36" s="309"/>
      <c r="HH36" s="309"/>
      <c r="HI36" s="309"/>
      <c r="HJ36" s="309"/>
      <c r="HK36" s="309"/>
      <c r="HL36" s="309"/>
      <c r="HM36" s="309"/>
      <c r="HN36" s="309"/>
      <c r="HO36" s="309"/>
      <c r="HP36" s="309"/>
      <c r="HQ36" s="309"/>
      <c r="HR36" s="309"/>
      <c r="HS36" s="309"/>
      <c r="HT36" s="309"/>
      <c r="HU36" s="309"/>
      <c r="HV36" s="309"/>
      <c r="HW36" s="309"/>
      <c r="HX36" s="309"/>
      <c r="HY36" s="309"/>
      <c r="HZ36" s="309"/>
      <c r="IA36" s="309"/>
      <c r="IB36" s="309"/>
      <c r="IC36" s="309"/>
      <c r="ID36" s="309"/>
      <c r="IE36" s="309"/>
    </row>
    <row r="37" spans="1:239" ht="127.5">
      <c r="A37" s="69">
        <v>7</v>
      </c>
      <c r="B37" s="234" t="s">
        <v>338</v>
      </c>
      <c r="C37" s="552">
        <f t="shared" si="7"/>
        <v>0</v>
      </c>
      <c r="D37" s="43"/>
      <c r="E37" s="240" t="s">
        <v>339</v>
      </c>
      <c r="F37" s="38"/>
      <c r="G37" s="408"/>
      <c r="H37" s="406"/>
      <c r="I37" s="238">
        <f t="shared" si="4"/>
        <v>0</v>
      </c>
      <c r="J37" s="552"/>
      <c r="K37" s="552"/>
      <c r="L37" s="552">
        <f t="shared" si="1"/>
        <v>0</v>
      </c>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09"/>
      <c r="AL37" s="309"/>
      <c r="AM37" s="309"/>
      <c r="AN37" s="309"/>
      <c r="AO37" s="309"/>
      <c r="AP37" s="309"/>
      <c r="AQ37" s="309"/>
      <c r="AR37" s="309"/>
      <c r="AS37" s="309"/>
      <c r="AT37" s="309"/>
      <c r="AU37" s="309"/>
      <c r="AV37" s="309"/>
      <c r="AW37" s="309"/>
      <c r="AX37" s="309"/>
      <c r="AY37" s="309"/>
      <c r="AZ37" s="309"/>
      <c r="BA37" s="309"/>
      <c r="BB37" s="309"/>
      <c r="BC37" s="309"/>
      <c r="BD37" s="309"/>
      <c r="BE37" s="309"/>
      <c r="BF37" s="309"/>
      <c r="BG37" s="309"/>
      <c r="BH37" s="309"/>
      <c r="BI37" s="309"/>
      <c r="BJ37" s="309"/>
      <c r="BK37" s="309"/>
      <c r="BL37" s="309"/>
      <c r="BM37" s="309"/>
      <c r="BN37" s="309"/>
      <c r="BO37" s="309"/>
      <c r="BP37" s="309"/>
      <c r="BQ37" s="309"/>
      <c r="BR37" s="309"/>
      <c r="BS37" s="309"/>
      <c r="BT37" s="309"/>
      <c r="BU37" s="309"/>
      <c r="BV37" s="309"/>
      <c r="BW37" s="309"/>
      <c r="BX37" s="309"/>
      <c r="BY37" s="309"/>
      <c r="BZ37" s="309"/>
      <c r="CA37" s="309"/>
      <c r="CB37" s="309"/>
      <c r="CC37" s="309"/>
      <c r="CD37" s="309"/>
      <c r="CE37" s="309"/>
      <c r="CF37" s="309"/>
      <c r="CG37" s="309"/>
      <c r="CH37" s="309"/>
      <c r="CI37" s="309"/>
      <c r="CJ37" s="309"/>
      <c r="CK37" s="309"/>
      <c r="CL37" s="309"/>
      <c r="CM37" s="309"/>
      <c r="CN37" s="309"/>
      <c r="CO37" s="309"/>
      <c r="CP37" s="309"/>
      <c r="CQ37" s="309"/>
      <c r="CR37" s="309"/>
      <c r="CS37" s="309"/>
      <c r="CT37" s="309"/>
      <c r="CU37" s="309"/>
      <c r="CV37" s="309"/>
      <c r="CW37" s="309"/>
      <c r="CX37" s="309"/>
      <c r="CY37" s="309"/>
      <c r="CZ37" s="309"/>
      <c r="DA37" s="309"/>
      <c r="DB37" s="309"/>
      <c r="DC37" s="309"/>
      <c r="DD37" s="309"/>
      <c r="DE37" s="309"/>
      <c r="DF37" s="309"/>
      <c r="DG37" s="309"/>
      <c r="DH37" s="309"/>
      <c r="DI37" s="309"/>
      <c r="DJ37" s="309"/>
      <c r="DK37" s="309"/>
      <c r="DL37" s="309"/>
      <c r="DM37" s="309"/>
      <c r="DN37" s="309"/>
      <c r="DO37" s="309"/>
      <c r="DP37" s="309"/>
      <c r="DQ37" s="309"/>
      <c r="DR37" s="309"/>
      <c r="DS37" s="309"/>
      <c r="DT37" s="309"/>
      <c r="DU37" s="309"/>
      <c r="DV37" s="309"/>
      <c r="DW37" s="309"/>
      <c r="DX37" s="309"/>
      <c r="DY37" s="309"/>
      <c r="DZ37" s="309"/>
      <c r="EA37" s="309"/>
      <c r="EB37" s="309"/>
      <c r="EC37" s="309"/>
      <c r="ED37" s="309"/>
      <c r="EE37" s="309"/>
      <c r="EF37" s="309"/>
      <c r="EG37" s="309"/>
      <c r="EH37" s="309"/>
      <c r="EI37" s="309"/>
      <c r="EJ37" s="309"/>
      <c r="EK37" s="309"/>
      <c r="EL37" s="309"/>
      <c r="EM37" s="309"/>
      <c r="EN37" s="309"/>
      <c r="EO37" s="309"/>
      <c r="EP37" s="309"/>
      <c r="EQ37" s="309"/>
      <c r="ER37" s="309"/>
      <c r="ES37" s="309"/>
      <c r="ET37" s="309"/>
      <c r="EU37" s="309"/>
      <c r="EV37" s="309"/>
      <c r="EW37" s="309"/>
      <c r="EX37" s="309"/>
      <c r="EY37" s="309"/>
      <c r="EZ37" s="309"/>
      <c r="FA37" s="309"/>
      <c r="FB37" s="309"/>
      <c r="FC37" s="309"/>
      <c r="FD37" s="309"/>
      <c r="FE37" s="309"/>
      <c r="FF37" s="309"/>
      <c r="FG37" s="309"/>
      <c r="FH37" s="309"/>
      <c r="FI37" s="309"/>
      <c r="FJ37" s="309"/>
      <c r="FK37" s="309"/>
      <c r="FL37" s="309"/>
      <c r="FM37" s="309"/>
      <c r="FN37" s="309"/>
      <c r="FO37" s="309"/>
      <c r="FP37" s="309"/>
      <c r="FQ37" s="309"/>
      <c r="FR37" s="309"/>
      <c r="FS37" s="309"/>
      <c r="FT37" s="309"/>
      <c r="FU37" s="309"/>
      <c r="FV37" s="309"/>
      <c r="FW37" s="309"/>
      <c r="FX37" s="309"/>
      <c r="FY37" s="309"/>
      <c r="FZ37" s="309"/>
      <c r="GA37" s="309"/>
      <c r="GB37" s="309"/>
      <c r="GC37" s="309"/>
      <c r="GD37" s="309"/>
      <c r="GE37" s="309"/>
      <c r="GF37" s="309"/>
      <c r="GG37" s="309"/>
      <c r="GH37" s="309"/>
      <c r="GI37" s="309"/>
      <c r="GJ37" s="309"/>
      <c r="GK37" s="309"/>
      <c r="GL37" s="309"/>
      <c r="GM37" s="309"/>
      <c r="GN37" s="309"/>
      <c r="GO37" s="309"/>
      <c r="GP37" s="309"/>
      <c r="GQ37" s="309"/>
      <c r="GR37" s="309"/>
      <c r="GS37" s="309"/>
      <c r="GT37" s="309"/>
      <c r="GU37" s="309"/>
      <c r="GV37" s="309"/>
      <c r="GW37" s="309"/>
      <c r="GX37" s="309"/>
      <c r="GY37" s="309"/>
      <c r="GZ37" s="309"/>
      <c r="HA37" s="309"/>
      <c r="HB37" s="309"/>
      <c r="HC37" s="309"/>
      <c r="HD37" s="309"/>
      <c r="HE37" s="309"/>
      <c r="HF37" s="309"/>
      <c r="HG37" s="309"/>
      <c r="HH37" s="309"/>
      <c r="HI37" s="309"/>
      <c r="HJ37" s="309"/>
      <c r="HK37" s="309"/>
      <c r="HL37" s="309"/>
      <c r="HM37" s="309"/>
      <c r="HN37" s="309"/>
      <c r="HO37" s="309"/>
      <c r="HP37" s="309"/>
      <c r="HQ37" s="309"/>
      <c r="HR37" s="309"/>
      <c r="HS37" s="309"/>
      <c r="HT37" s="309"/>
      <c r="HU37" s="309"/>
      <c r="HV37" s="309"/>
      <c r="HW37" s="309"/>
      <c r="HX37" s="309"/>
      <c r="HY37" s="309"/>
      <c r="HZ37" s="309"/>
      <c r="IA37" s="309"/>
      <c r="IB37" s="309"/>
      <c r="IC37" s="309"/>
      <c r="ID37" s="309"/>
      <c r="IE37" s="309"/>
    </row>
    <row r="38" spans="1:239" ht="50.25" customHeight="1">
      <c r="A38" s="69" t="s">
        <v>34</v>
      </c>
      <c r="B38" s="418" t="s">
        <v>442</v>
      </c>
      <c r="C38" s="552">
        <f t="shared" si="7"/>
        <v>11070</v>
      </c>
      <c r="D38" s="43" t="s">
        <v>52</v>
      </c>
      <c r="E38" s="403"/>
      <c r="F38" s="72" t="s">
        <v>53</v>
      </c>
      <c r="G38" s="408"/>
      <c r="H38" s="406"/>
      <c r="I38" s="238">
        <f t="shared" si="4"/>
        <v>0</v>
      </c>
      <c r="J38" s="552">
        <v>3570</v>
      </c>
      <c r="K38" s="552">
        <v>7500</v>
      </c>
      <c r="L38" s="552">
        <f t="shared" si="1"/>
        <v>11070</v>
      </c>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6"/>
      <c r="AL38" s="316"/>
      <c r="AM38" s="316"/>
      <c r="AN38" s="316"/>
      <c r="AO38" s="316"/>
      <c r="AP38" s="316"/>
      <c r="AQ38" s="316"/>
      <c r="AR38" s="316"/>
      <c r="AS38" s="316"/>
      <c r="AT38" s="316"/>
      <c r="AU38" s="316"/>
      <c r="AV38" s="316"/>
      <c r="AW38" s="316"/>
      <c r="AX38" s="316"/>
      <c r="AY38" s="316"/>
      <c r="AZ38" s="316"/>
      <c r="BA38" s="316"/>
      <c r="BB38" s="316"/>
      <c r="BC38" s="316"/>
      <c r="BD38" s="316"/>
      <c r="BE38" s="316"/>
      <c r="BF38" s="316"/>
      <c r="BG38" s="316"/>
      <c r="BH38" s="316"/>
      <c r="BI38" s="316"/>
      <c r="BJ38" s="316"/>
      <c r="BK38" s="316"/>
      <c r="BL38" s="316"/>
      <c r="BM38" s="316"/>
      <c r="BN38" s="316"/>
      <c r="BO38" s="316"/>
      <c r="BP38" s="316"/>
      <c r="BQ38" s="316"/>
      <c r="BR38" s="316"/>
      <c r="BS38" s="316"/>
      <c r="BT38" s="316"/>
      <c r="BU38" s="316"/>
      <c r="BV38" s="316"/>
      <c r="BW38" s="316"/>
      <c r="BX38" s="316"/>
      <c r="BY38" s="316"/>
      <c r="BZ38" s="316"/>
      <c r="CA38" s="316"/>
      <c r="CB38" s="316"/>
      <c r="CC38" s="316"/>
      <c r="CD38" s="316"/>
      <c r="CE38" s="316"/>
      <c r="CF38" s="316"/>
      <c r="CG38" s="316"/>
      <c r="CH38" s="316"/>
      <c r="CI38" s="316"/>
      <c r="CJ38" s="316"/>
      <c r="CK38" s="316"/>
      <c r="CL38" s="316"/>
      <c r="CM38" s="316"/>
      <c r="CN38" s="316"/>
      <c r="CO38" s="316"/>
      <c r="CP38" s="316"/>
      <c r="CQ38" s="316"/>
      <c r="CR38" s="316"/>
      <c r="CS38" s="316"/>
      <c r="CT38" s="316"/>
      <c r="CU38" s="316"/>
      <c r="CV38" s="316"/>
      <c r="CW38" s="316"/>
      <c r="CX38" s="316"/>
      <c r="CY38" s="316"/>
      <c r="CZ38" s="316"/>
      <c r="DA38" s="316"/>
      <c r="DB38" s="316"/>
      <c r="DC38" s="316"/>
      <c r="DD38" s="316"/>
      <c r="DE38" s="316"/>
      <c r="DF38" s="316"/>
      <c r="DG38" s="316"/>
      <c r="DH38" s="316"/>
      <c r="DI38" s="316"/>
      <c r="DJ38" s="316"/>
      <c r="DK38" s="316"/>
      <c r="DL38" s="316"/>
      <c r="DM38" s="316"/>
      <c r="DN38" s="316"/>
      <c r="DO38" s="316"/>
      <c r="DP38" s="316"/>
      <c r="DQ38" s="316"/>
      <c r="DR38" s="316"/>
      <c r="DS38" s="316"/>
      <c r="DT38" s="316"/>
      <c r="DU38" s="316"/>
      <c r="DV38" s="316"/>
      <c r="DW38" s="316"/>
      <c r="DX38" s="316"/>
      <c r="DY38" s="316"/>
      <c r="DZ38" s="316"/>
      <c r="EA38" s="316"/>
      <c r="EB38" s="316"/>
      <c r="EC38" s="316"/>
      <c r="ED38" s="316"/>
      <c r="EE38" s="316"/>
      <c r="EF38" s="316"/>
      <c r="EG38" s="316"/>
      <c r="EH38" s="316"/>
      <c r="EI38" s="316"/>
      <c r="EJ38" s="316"/>
      <c r="EK38" s="316"/>
      <c r="EL38" s="316"/>
      <c r="EM38" s="316"/>
      <c r="EN38" s="316"/>
      <c r="EO38" s="316"/>
      <c r="EP38" s="316"/>
      <c r="EQ38" s="316"/>
      <c r="ER38" s="316"/>
      <c r="ES38" s="316"/>
      <c r="ET38" s="316"/>
      <c r="EU38" s="316"/>
      <c r="EV38" s="316"/>
      <c r="EW38" s="316"/>
      <c r="EX38" s="316"/>
      <c r="EY38" s="316"/>
      <c r="EZ38" s="316"/>
      <c r="FA38" s="316"/>
      <c r="FB38" s="316"/>
      <c r="FC38" s="316"/>
      <c r="FD38" s="316"/>
      <c r="FE38" s="316"/>
      <c r="FF38" s="316"/>
      <c r="FG38" s="316"/>
      <c r="FH38" s="316"/>
      <c r="FI38" s="316"/>
      <c r="FJ38" s="316"/>
      <c r="FK38" s="316"/>
      <c r="FL38" s="316"/>
      <c r="FM38" s="316"/>
      <c r="FN38" s="316"/>
      <c r="FO38" s="316"/>
      <c r="FP38" s="316"/>
      <c r="FQ38" s="316"/>
      <c r="FR38" s="316"/>
      <c r="FS38" s="316"/>
      <c r="FT38" s="316"/>
      <c r="FU38" s="316"/>
      <c r="FV38" s="316"/>
      <c r="FW38" s="316"/>
      <c r="FX38" s="316"/>
      <c r="FY38" s="316"/>
      <c r="FZ38" s="316"/>
      <c r="GA38" s="316"/>
      <c r="GB38" s="316"/>
      <c r="GC38" s="316"/>
      <c r="GD38" s="316"/>
      <c r="GE38" s="316"/>
      <c r="GF38" s="316"/>
      <c r="GG38" s="316"/>
      <c r="GH38" s="316"/>
      <c r="GI38" s="316"/>
      <c r="GJ38" s="316"/>
      <c r="GK38" s="316"/>
      <c r="GL38" s="316"/>
      <c r="GM38" s="316"/>
      <c r="GN38" s="316"/>
      <c r="GO38" s="316"/>
      <c r="GP38" s="316"/>
      <c r="GQ38" s="316"/>
      <c r="GR38" s="316"/>
      <c r="GS38" s="316"/>
      <c r="GT38" s="316"/>
      <c r="GU38" s="316"/>
      <c r="GV38" s="316"/>
      <c r="GW38" s="316"/>
      <c r="GX38" s="316"/>
      <c r="GY38" s="316"/>
      <c r="GZ38" s="316"/>
      <c r="HA38" s="316"/>
      <c r="HB38" s="316"/>
      <c r="HC38" s="316"/>
      <c r="HD38" s="316"/>
      <c r="HE38" s="316"/>
      <c r="HF38" s="316"/>
      <c r="HG38" s="316"/>
      <c r="HH38" s="316"/>
      <c r="HI38" s="316"/>
      <c r="HJ38" s="316"/>
      <c r="HK38" s="316"/>
      <c r="HL38" s="316"/>
      <c r="HM38" s="316"/>
      <c r="HN38" s="316"/>
      <c r="HO38" s="316"/>
      <c r="HP38" s="316"/>
      <c r="HQ38" s="316"/>
      <c r="HR38" s="316"/>
      <c r="HS38" s="316"/>
      <c r="HT38" s="316"/>
      <c r="HU38" s="316"/>
      <c r="HV38" s="316"/>
      <c r="HW38" s="316"/>
      <c r="HX38" s="316"/>
      <c r="HY38" s="316"/>
      <c r="HZ38" s="316"/>
      <c r="IA38" s="316"/>
      <c r="IB38" s="316"/>
      <c r="IC38" s="316"/>
      <c r="ID38" s="316"/>
      <c r="IE38" s="316"/>
    </row>
    <row r="39" spans="1:239" ht="63" customHeight="1">
      <c r="A39" s="72">
        <v>8</v>
      </c>
      <c r="B39" s="419" t="s">
        <v>454</v>
      </c>
      <c r="C39" s="552">
        <f t="shared" si="7"/>
        <v>0</v>
      </c>
      <c r="D39" s="43"/>
      <c r="E39" s="240" t="s">
        <v>336</v>
      </c>
      <c r="F39" s="240"/>
      <c r="G39" s="408"/>
      <c r="H39" s="406"/>
      <c r="I39" s="238">
        <f t="shared" si="4"/>
        <v>0</v>
      </c>
      <c r="J39" s="552">
        <v>0</v>
      </c>
      <c r="K39" s="552"/>
      <c r="L39" s="552">
        <f t="shared" ref="L39:L56" si="8">SUM(J39:K39)</f>
        <v>0</v>
      </c>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09"/>
      <c r="AV39" s="309"/>
      <c r="AW39" s="309"/>
      <c r="AX39" s="309"/>
      <c r="AY39" s="309"/>
      <c r="AZ39" s="309"/>
      <c r="BA39" s="309"/>
      <c r="BB39" s="309"/>
      <c r="BC39" s="309"/>
      <c r="BD39" s="309"/>
      <c r="BE39" s="309"/>
      <c r="BF39" s="309"/>
      <c r="BG39" s="309"/>
      <c r="BH39" s="309"/>
      <c r="BI39" s="309"/>
      <c r="BJ39" s="309"/>
      <c r="BK39" s="309"/>
      <c r="BL39" s="309"/>
      <c r="BM39" s="309"/>
      <c r="BN39" s="309"/>
      <c r="BO39" s="309"/>
      <c r="BP39" s="309"/>
      <c r="BQ39" s="309"/>
      <c r="BR39" s="309"/>
      <c r="BS39" s="309"/>
      <c r="BT39" s="309"/>
      <c r="BU39" s="309"/>
      <c r="BV39" s="309"/>
      <c r="BW39" s="309"/>
      <c r="BX39" s="309"/>
      <c r="BY39" s="309"/>
      <c r="BZ39" s="309"/>
      <c r="CA39" s="309"/>
      <c r="CB39" s="309"/>
      <c r="CC39" s="309"/>
      <c r="CD39" s="309"/>
      <c r="CE39" s="309"/>
      <c r="CF39" s="309"/>
      <c r="CG39" s="309"/>
      <c r="CH39" s="309"/>
      <c r="CI39" s="309"/>
      <c r="CJ39" s="309"/>
      <c r="CK39" s="309"/>
      <c r="CL39" s="309"/>
      <c r="CM39" s="309"/>
      <c r="CN39" s="309"/>
      <c r="CO39" s="309"/>
      <c r="CP39" s="309"/>
      <c r="CQ39" s="309"/>
      <c r="CR39" s="309"/>
      <c r="CS39" s="309"/>
      <c r="CT39" s="309"/>
      <c r="CU39" s="309"/>
      <c r="CV39" s="309"/>
      <c r="CW39" s="309"/>
      <c r="CX39" s="309"/>
      <c r="CY39" s="309"/>
      <c r="CZ39" s="309"/>
      <c r="DA39" s="309"/>
      <c r="DB39" s="309"/>
      <c r="DC39" s="309"/>
      <c r="DD39" s="309"/>
      <c r="DE39" s="309"/>
      <c r="DF39" s="309"/>
      <c r="DG39" s="309"/>
      <c r="DH39" s="309"/>
      <c r="DI39" s="309"/>
      <c r="DJ39" s="309"/>
      <c r="DK39" s="309"/>
      <c r="DL39" s="309"/>
      <c r="DM39" s="309"/>
      <c r="DN39" s="309"/>
      <c r="DO39" s="309"/>
      <c r="DP39" s="309"/>
      <c r="DQ39" s="309"/>
      <c r="DR39" s="309"/>
      <c r="DS39" s="309"/>
      <c r="DT39" s="309"/>
      <c r="DU39" s="309"/>
      <c r="DV39" s="309"/>
      <c r="DW39" s="309"/>
      <c r="DX39" s="309"/>
      <c r="DY39" s="309"/>
      <c r="DZ39" s="309"/>
      <c r="EA39" s="309"/>
      <c r="EB39" s="309"/>
      <c r="EC39" s="309"/>
      <c r="ED39" s="309"/>
      <c r="EE39" s="309"/>
      <c r="EF39" s="309"/>
      <c r="EG39" s="309"/>
      <c r="EH39" s="309"/>
      <c r="EI39" s="309"/>
      <c r="EJ39" s="309"/>
      <c r="EK39" s="309"/>
      <c r="EL39" s="309"/>
      <c r="EM39" s="309"/>
      <c r="EN39" s="309"/>
      <c r="EO39" s="309"/>
      <c r="EP39" s="309"/>
      <c r="EQ39" s="309"/>
      <c r="ER39" s="309"/>
      <c r="ES39" s="309"/>
      <c r="ET39" s="309"/>
      <c r="EU39" s="309"/>
      <c r="EV39" s="309"/>
      <c r="EW39" s="309"/>
      <c r="EX39" s="309"/>
      <c r="EY39" s="309"/>
      <c r="EZ39" s="309"/>
      <c r="FA39" s="309"/>
      <c r="FB39" s="309"/>
      <c r="FC39" s="309"/>
      <c r="FD39" s="309"/>
      <c r="FE39" s="309"/>
      <c r="FF39" s="309"/>
      <c r="FG39" s="309"/>
      <c r="FH39" s="309"/>
      <c r="FI39" s="309"/>
      <c r="FJ39" s="309"/>
      <c r="FK39" s="309"/>
      <c r="FL39" s="309"/>
      <c r="FM39" s="309"/>
      <c r="FN39" s="309"/>
      <c r="FO39" s="309"/>
      <c r="FP39" s="309"/>
      <c r="FQ39" s="309"/>
      <c r="FR39" s="309"/>
      <c r="FS39" s="309"/>
      <c r="FT39" s="309"/>
      <c r="FU39" s="309"/>
      <c r="FV39" s="309"/>
      <c r="FW39" s="309"/>
      <c r="FX39" s="309"/>
      <c r="FY39" s="309"/>
      <c r="FZ39" s="309"/>
      <c r="GA39" s="309"/>
      <c r="GB39" s="309"/>
      <c r="GC39" s="309"/>
      <c r="GD39" s="309"/>
      <c r="GE39" s="309"/>
      <c r="GF39" s="309"/>
      <c r="GG39" s="309"/>
      <c r="GH39" s="309"/>
      <c r="GI39" s="309"/>
      <c r="GJ39" s="309"/>
      <c r="GK39" s="309"/>
      <c r="GL39" s="309"/>
      <c r="GM39" s="309"/>
      <c r="GN39" s="309"/>
      <c r="GO39" s="309"/>
      <c r="GP39" s="309"/>
      <c r="GQ39" s="309"/>
      <c r="GR39" s="309"/>
      <c r="GS39" s="309"/>
      <c r="GT39" s="309"/>
      <c r="GU39" s="309"/>
      <c r="GV39" s="309"/>
      <c r="GW39" s="309"/>
      <c r="GX39" s="309"/>
      <c r="GY39" s="309"/>
      <c r="GZ39" s="309"/>
      <c r="HA39" s="309"/>
      <c r="HB39" s="309"/>
      <c r="HC39" s="309"/>
      <c r="HD39" s="309"/>
      <c r="HE39" s="309"/>
      <c r="HF39" s="309"/>
      <c r="HG39" s="309"/>
      <c r="HH39" s="309"/>
      <c r="HI39" s="309"/>
      <c r="HJ39" s="309"/>
      <c r="HK39" s="309"/>
      <c r="HL39" s="309"/>
      <c r="HM39" s="309"/>
      <c r="HN39" s="309"/>
      <c r="HO39" s="309"/>
      <c r="HP39" s="309"/>
      <c r="HQ39" s="309"/>
      <c r="HR39" s="309"/>
      <c r="HS39" s="309"/>
      <c r="HT39" s="309"/>
      <c r="HU39" s="309"/>
      <c r="HV39" s="309"/>
      <c r="HW39" s="309"/>
      <c r="HX39" s="309"/>
      <c r="HY39" s="309"/>
      <c r="HZ39" s="309"/>
      <c r="IA39" s="309"/>
      <c r="IB39" s="309"/>
      <c r="IC39" s="309"/>
      <c r="ID39" s="309"/>
      <c r="IE39" s="309"/>
    </row>
    <row r="40" spans="1:239" ht="31.5" customHeight="1">
      <c r="A40" s="69" t="s">
        <v>34</v>
      </c>
      <c r="B40" s="418" t="s">
        <v>442</v>
      </c>
      <c r="C40" s="552">
        <f t="shared" si="7"/>
        <v>210</v>
      </c>
      <c r="D40" s="43" t="s">
        <v>50</v>
      </c>
      <c r="E40" s="38"/>
      <c r="F40" s="38" t="s">
        <v>47</v>
      </c>
      <c r="G40" s="408"/>
      <c r="H40" s="406"/>
      <c r="I40" s="238">
        <f t="shared" si="4"/>
        <v>0</v>
      </c>
      <c r="J40" s="552">
        <v>90</v>
      </c>
      <c r="K40" s="552">
        <v>120</v>
      </c>
      <c r="L40" s="552">
        <f t="shared" si="8"/>
        <v>210</v>
      </c>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c r="AM40" s="309"/>
      <c r="AN40" s="309"/>
      <c r="AO40" s="309"/>
      <c r="AP40" s="309"/>
      <c r="AQ40" s="309"/>
      <c r="AR40" s="309"/>
      <c r="AS40" s="309"/>
      <c r="AT40" s="309"/>
      <c r="AU40" s="309"/>
      <c r="AV40" s="309"/>
      <c r="AW40" s="309"/>
      <c r="AX40" s="309"/>
      <c r="AY40" s="309"/>
      <c r="AZ40" s="309"/>
      <c r="BA40" s="309"/>
      <c r="BB40" s="309"/>
      <c r="BC40" s="309"/>
      <c r="BD40" s="309"/>
      <c r="BE40" s="309"/>
      <c r="BF40" s="309"/>
      <c r="BG40" s="309"/>
      <c r="BH40" s="309"/>
      <c r="BI40" s="309"/>
      <c r="BJ40" s="309"/>
      <c r="BK40" s="309"/>
      <c r="BL40" s="309"/>
      <c r="BM40" s="309"/>
      <c r="BN40" s="309"/>
      <c r="BO40" s="309"/>
      <c r="BP40" s="309"/>
      <c r="BQ40" s="309"/>
      <c r="BR40" s="309"/>
      <c r="BS40" s="309"/>
      <c r="BT40" s="309"/>
      <c r="BU40" s="309"/>
      <c r="BV40" s="309"/>
      <c r="BW40" s="309"/>
      <c r="BX40" s="309"/>
      <c r="BY40" s="309"/>
      <c r="BZ40" s="309"/>
      <c r="CA40" s="309"/>
      <c r="CB40" s="309"/>
      <c r="CC40" s="309"/>
      <c r="CD40" s="309"/>
      <c r="CE40" s="309"/>
      <c r="CF40" s="309"/>
      <c r="CG40" s="309"/>
      <c r="CH40" s="309"/>
      <c r="CI40" s="309"/>
      <c r="CJ40" s="309"/>
      <c r="CK40" s="309"/>
      <c r="CL40" s="309"/>
      <c r="CM40" s="309"/>
      <c r="CN40" s="309"/>
      <c r="CO40" s="309"/>
      <c r="CP40" s="309"/>
      <c r="CQ40" s="309"/>
      <c r="CR40" s="309"/>
      <c r="CS40" s="309"/>
      <c r="CT40" s="309"/>
      <c r="CU40" s="309"/>
      <c r="CV40" s="309"/>
      <c r="CW40" s="309"/>
      <c r="CX40" s="309"/>
      <c r="CY40" s="309"/>
      <c r="CZ40" s="309"/>
      <c r="DA40" s="309"/>
      <c r="DB40" s="309"/>
      <c r="DC40" s="309"/>
      <c r="DD40" s="309"/>
      <c r="DE40" s="309"/>
      <c r="DF40" s="309"/>
      <c r="DG40" s="309"/>
      <c r="DH40" s="309"/>
      <c r="DI40" s="309"/>
      <c r="DJ40" s="309"/>
      <c r="DK40" s="309"/>
      <c r="DL40" s="309"/>
      <c r="DM40" s="309"/>
      <c r="DN40" s="309"/>
      <c r="DO40" s="309"/>
      <c r="DP40" s="309"/>
      <c r="DQ40" s="309"/>
      <c r="DR40" s="309"/>
      <c r="DS40" s="309"/>
      <c r="DT40" s="309"/>
      <c r="DU40" s="309"/>
      <c r="DV40" s="309"/>
      <c r="DW40" s="309"/>
      <c r="DX40" s="309"/>
      <c r="DY40" s="309"/>
      <c r="DZ40" s="309"/>
      <c r="EA40" s="309"/>
      <c r="EB40" s="309"/>
      <c r="EC40" s="309"/>
      <c r="ED40" s="309"/>
      <c r="EE40" s="309"/>
      <c r="EF40" s="309"/>
      <c r="EG40" s="309"/>
      <c r="EH40" s="309"/>
      <c r="EI40" s="309"/>
      <c r="EJ40" s="309"/>
      <c r="EK40" s="309"/>
      <c r="EL40" s="309"/>
      <c r="EM40" s="309"/>
      <c r="EN40" s="309"/>
      <c r="EO40" s="309"/>
      <c r="EP40" s="309"/>
      <c r="EQ40" s="309"/>
      <c r="ER40" s="309"/>
      <c r="ES40" s="309"/>
      <c r="ET40" s="309"/>
      <c r="EU40" s="309"/>
      <c r="EV40" s="309"/>
      <c r="EW40" s="309"/>
      <c r="EX40" s="309"/>
      <c r="EY40" s="309"/>
      <c r="EZ40" s="309"/>
      <c r="FA40" s="309"/>
      <c r="FB40" s="309"/>
      <c r="FC40" s="309"/>
      <c r="FD40" s="309"/>
      <c r="FE40" s="309"/>
      <c r="FF40" s="309"/>
      <c r="FG40" s="309"/>
      <c r="FH40" s="309"/>
      <c r="FI40" s="309"/>
      <c r="FJ40" s="309"/>
      <c r="FK40" s="309"/>
      <c r="FL40" s="309"/>
      <c r="FM40" s="309"/>
      <c r="FN40" s="309"/>
      <c r="FO40" s="309"/>
      <c r="FP40" s="309"/>
      <c r="FQ40" s="309"/>
      <c r="FR40" s="309"/>
      <c r="FS40" s="309"/>
      <c r="FT40" s="309"/>
      <c r="FU40" s="309"/>
      <c r="FV40" s="309"/>
      <c r="FW40" s="309"/>
      <c r="FX40" s="309"/>
      <c r="FY40" s="309"/>
      <c r="FZ40" s="309"/>
      <c r="GA40" s="309"/>
      <c r="GB40" s="309"/>
      <c r="GC40" s="309"/>
      <c r="GD40" s="309"/>
      <c r="GE40" s="309"/>
      <c r="GF40" s="309"/>
      <c r="GG40" s="309"/>
      <c r="GH40" s="309"/>
      <c r="GI40" s="309"/>
      <c r="GJ40" s="309"/>
      <c r="GK40" s="309"/>
      <c r="GL40" s="309"/>
      <c r="GM40" s="309"/>
      <c r="GN40" s="309"/>
      <c r="GO40" s="309"/>
      <c r="GP40" s="309"/>
      <c r="GQ40" s="309"/>
      <c r="GR40" s="309"/>
      <c r="GS40" s="309"/>
      <c r="GT40" s="309"/>
      <c r="GU40" s="309"/>
      <c r="GV40" s="309"/>
      <c r="GW40" s="309"/>
      <c r="GX40" s="309"/>
      <c r="GY40" s="309"/>
      <c r="GZ40" s="309"/>
      <c r="HA40" s="309"/>
      <c r="HB40" s="309"/>
      <c r="HC40" s="309"/>
      <c r="HD40" s="309"/>
      <c r="HE40" s="309"/>
      <c r="HF40" s="309"/>
      <c r="HG40" s="309"/>
      <c r="HH40" s="309"/>
      <c r="HI40" s="309"/>
      <c r="HJ40" s="309"/>
      <c r="HK40" s="309"/>
      <c r="HL40" s="309"/>
      <c r="HM40" s="309"/>
      <c r="HN40" s="309"/>
      <c r="HO40" s="309"/>
      <c r="HP40" s="309"/>
      <c r="HQ40" s="309"/>
      <c r="HR40" s="309"/>
      <c r="HS40" s="309"/>
      <c r="HT40" s="309"/>
      <c r="HU40" s="309"/>
      <c r="HV40" s="309"/>
      <c r="HW40" s="309"/>
      <c r="HX40" s="309"/>
      <c r="HY40" s="309"/>
      <c r="HZ40" s="309"/>
      <c r="IA40" s="309"/>
      <c r="IB40" s="309"/>
      <c r="IC40" s="309"/>
      <c r="ID40" s="309"/>
      <c r="IE40" s="309"/>
    </row>
    <row r="41" spans="1:239" ht="204">
      <c r="A41" s="69">
        <v>9</v>
      </c>
      <c r="B41" s="415" t="s">
        <v>340</v>
      </c>
      <c r="C41" s="552">
        <f t="shared" si="7"/>
        <v>0</v>
      </c>
      <c r="D41" s="43"/>
      <c r="E41" s="70" t="s">
        <v>343</v>
      </c>
      <c r="F41" s="38"/>
      <c r="G41" s="408"/>
      <c r="H41" s="406"/>
      <c r="I41" s="238">
        <f t="shared" si="4"/>
        <v>0</v>
      </c>
      <c r="J41" s="552"/>
      <c r="K41" s="552"/>
      <c r="L41" s="552">
        <f t="shared" si="8"/>
        <v>0</v>
      </c>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09"/>
      <c r="AL41" s="309"/>
      <c r="AM41" s="309"/>
      <c r="AN41" s="309"/>
      <c r="AO41" s="309"/>
      <c r="AP41" s="309"/>
      <c r="AQ41" s="309"/>
      <c r="AR41" s="309"/>
      <c r="AS41" s="309"/>
      <c r="AT41" s="309"/>
      <c r="AU41" s="309"/>
      <c r="AV41" s="309"/>
      <c r="AW41" s="309"/>
      <c r="AX41" s="309"/>
      <c r="AY41" s="309"/>
      <c r="AZ41" s="309"/>
      <c r="BA41" s="309"/>
      <c r="BB41" s="309"/>
      <c r="BC41" s="309"/>
      <c r="BD41" s="309"/>
      <c r="BE41" s="309"/>
      <c r="BF41" s="309"/>
      <c r="BG41" s="309"/>
      <c r="BH41" s="309"/>
      <c r="BI41" s="309"/>
      <c r="BJ41" s="309"/>
      <c r="BK41" s="309"/>
      <c r="BL41" s="309"/>
      <c r="BM41" s="309"/>
      <c r="BN41" s="309"/>
      <c r="BO41" s="309"/>
      <c r="BP41" s="309"/>
      <c r="BQ41" s="309"/>
      <c r="BR41" s="309"/>
      <c r="BS41" s="309"/>
      <c r="BT41" s="309"/>
      <c r="BU41" s="309"/>
      <c r="BV41" s="309"/>
      <c r="BW41" s="309"/>
      <c r="BX41" s="309"/>
      <c r="BY41" s="309"/>
      <c r="BZ41" s="309"/>
      <c r="CA41" s="309"/>
      <c r="CB41" s="309"/>
      <c r="CC41" s="309"/>
      <c r="CD41" s="309"/>
      <c r="CE41" s="309"/>
      <c r="CF41" s="309"/>
      <c r="CG41" s="309"/>
      <c r="CH41" s="309"/>
      <c r="CI41" s="309"/>
      <c r="CJ41" s="309"/>
      <c r="CK41" s="309"/>
      <c r="CL41" s="309"/>
      <c r="CM41" s="309"/>
      <c r="CN41" s="309"/>
      <c r="CO41" s="309"/>
      <c r="CP41" s="309"/>
      <c r="CQ41" s="309"/>
      <c r="CR41" s="309"/>
      <c r="CS41" s="309"/>
      <c r="CT41" s="309"/>
      <c r="CU41" s="309"/>
      <c r="CV41" s="309"/>
      <c r="CW41" s="309"/>
      <c r="CX41" s="309"/>
      <c r="CY41" s="309"/>
      <c r="CZ41" s="309"/>
      <c r="DA41" s="309"/>
      <c r="DB41" s="309"/>
      <c r="DC41" s="309"/>
      <c r="DD41" s="309"/>
      <c r="DE41" s="309"/>
      <c r="DF41" s="309"/>
      <c r="DG41" s="309"/>
      <c r="DH41" s="309"/>
      <c r="DI41" s="309"/>
      <c r="DJ41" s="309"/>
      <c r="DK41" s="309"/>
      <c r="DL41" s="309"/>
      <c r="DM41" s="309"/>
      <c r="DN41" s="309"/>
      <c r="DO41" s="309"/>
      <c r="DP41" s="309"/>
      <c r="DQ41" s="309"/>
      <c r="DR41" s="309"/>
      <c r="DS41" s="309"/>
      <c r="DT41" s="309"/>
      <c r="DU41" s="309"/>
      <c r="DV41" s="309"/>
      <c r="DW41" s="309"/>
      <c r="DX41" s="309"/>
      <c r="DY41" s="309"/>
      <c r="DZ41" s="309"/>
      <c r="EA41" s="309"/>
      <c r="EB41" s="309"/>
      <c r="EC41" s="309"/>
      <c r="ED41" s="309"/>
      <c r="EE41" s="309"/>
      <c r="EF41" s="309"/>
      <c r="EG41" s="309"/>
      <c r="EH41" s="309"/>
      <c r="EI41" s="309"/>
      <c r="EJ41" s="309"/>
      <c r="EK41" s="309"/>
      <c r="EL41" s="309"/>
      <c r="EM41" s="309"/>
      <c r="EN41" s="309"/>
      <c r="EO41" s="309"/>
      <c r="EP41" s="309"/>
      <c r="EQ41" s="309"/>
      <c r="ER41" s="309"/>
      <c r="ES41" s="309"/>
      <c r="ET41" s="309"/>
      <c r="EU41" s="309"/>
      <c r="EV41" s="309"/>
      <c r="EW41" s="309"/>
      <c r="EX41" s="309"/>
      <c r="EY41" s="309"/>
      <c r="EZ41" s="309"/>
      <c r="FA41" s="309"/>
      <c r="FB41" s="309"/>
      <c r="FC41" s="309"/>
      <c r="FD41" s="309"/>
      <c r="FE41" s="309"/>
      <c r="FF41" s="309"/>
      <c r="FG41" s="309"/>
      <c r="FH41" s="309"/>
      <c r="FI41" s="309"/>
      <c r="FJ41" s="309"/>
      <c r="FK41" s="309"/>
      <c r="FL41" s="309"/>
      <c r="FM41" s="309"/>
      <c r="FN41" s="309"/>
      <c r="FO41" s="309"/>
      <c r="FP41" s="309"/>
      <c r="FQ41" s="309"/>
      <c r="FR41" s="309"/>
      <c r="FS41" s="309"/>
      <c r="FT41" s="309"/>
      <c r="FU41" s="309"/>
      <c r="FV41" s="309"/>
      <c r="FW41" s="309"/>
      <c r="FX41" s="309"/>
      <c r="FY41" s="309"/>
      <c r="FZ41" s="309"/>
      <c r="GA41" s="309"/>
      <c r="GB41" s="309"/>
      <c r="GC41" s="309"/>
      <c r="GD41" s="309"/>
      <c r="GE41" s="309"/>
      <c r="GF41" s="309"/>
      <c r="GG41" s="309"/>
      <c r="GH41" s="309"/>
      <c r="GI41" s="309"/>
      <c r="GJ41" s="309"/>
      <c r="GK41" s="309"/>
      <c r="GL41" s="309"/>
      <c r="GM41" s="309"/>
      <c r="GN41" s="309"/>
      <c r="GO41" s="309"/>
      <c r="GP41" s="309"/>
      <c r="GQ41" s="309"/>
      <c r="GR41" s="309"/>
      <c r="GS41" s="309"/>
      <c r="GT41" s="309"/>
      <c r="GU41" s="309"/>
      <c r="GV41" s="309"/>
      <c r="GW41" s="309"/>
      <c r="GX41" s="309"/>
      <c r="GY41" s="309"/>
      <c r="GZ41" s="309"/>
      <c r="HA41" s="309"/>
      <c r="HB41" s="309"/>
      <c r="HC41" s="309"/>
      <c r="HD41" s="309"/>
      <c r="HE41" s="309"/>
      <c r="HF41" s="309"/>
      <c r="HG41" s="309"/>
      <c r="HH41" s="309"/>
      <c r="HI41" s="309"/>
      <c r="HJ41" s="309"/>
      <c r="HK41" s="309"/>
      <c r="HL41" s="309"/>
      <c r="HM41" s="309"/>
      <c r="HN41" s="309"/>
      <c r="HO41" s="309"/>
      <c r="HP41" s="309"/>
      <c r="HQ41" s="309"/>
      <c r="HR41" s="309"/>
      <c r="HS41" s="309"/>
      <c r="HT41" s="309"/>
      <c r="HU41" s="309"/>
      <c r="HV41" s="309"/>
      <c r="HW41" s="309"/>
      <c r="HX41" s="309"/>
      <c r="HY41" s="309"/>
      <c r="HZ41" s="309"/>
      <c r="IA41" s="309"/>
      <c r="IB41" s="309"/>
      <c r="IC41" s="309"/>
      <c r="ID41" s="309"/>
      <c r="IE41" s="309"/>
    </row>
    <row r="42" spans="1:239" ht="39.75" customHeight="1">
      <c r="A42" s="409" t="s">
        <v>34</v>
      </c>
      <c r="B42" s="415" t="s">
        <v>670</v>
      </c>
      <c r="C42" s="552">
        <f t="shared" si="7"/>
        <v>7</v>
      </c>
      <c r="D42" s="43" t="s">
        <v>62</v>
      </c>
      <c r="E42" s="38"/>
      <c r="F42" s="38" t="s">
        <v>47</v>
      </c>
      <c r="G42" s="408"/>
      <c r="H42" s="406"/>
      <c r="I42" s="238">
        <f t="shared" si="4"/>
        <v>0</v>
      </c>
      <c r="J42" s="552">
        <v>2</v>
      </c>
      <c r="K42" s="552">
        <v>5</v>
      </c>
      <c r="L42" s="552">
        <f t="shared" si="8"/>
        <v>7</v>
      </c>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6"/>
      <c r="AL42" s="316"/>
      <c r="AM42" s="316"/>
      <c r="AN42" s="316"/>
      <c r="AO42" s="316"/>
      <c r="AP42" s="316"/>
      <c r="AQ42" s="316"/>
      <c r="AR42" s="316"/>
      <c r="AS42" s="316"/>
      <c r="AT42" s="316"/>
      <c r="AU42" s="316"/>
      <c r="AV42" s="316"/>
      <c r="AW42" s="316"/>
      <c r="AX42" s="316"/>
      <c r="AY42" s="316"/>
      <c r="AZ42" s="316"/>
      <c r="BA42" s="316"/>
      <c r="BB42" s="316"/>
      <c r="BC42" s="316"/>
      <c r="BD42" s="316"/>
      <c r="BE42" s="316"/>
      <c r="BF42" s="316"/>
      <c r="BG42" s="316"/>
      <c r="BH42" s="316"/>
      <c r="BI42" s="316"/>
      <c r="BJ42" s="316"/>
      <c r="BK42" s="316"/>
      <c r="BL42" s="316"/>
      <c r="BM42" s="316"/>
      <c r="BN42" s="316"/>
      <c r="BO42" s="316"/>
      <c r="BP42" s="316"/>
      <c r="BQ42" s="316"/>
      <c r="BR42" s="316"/>
      <c r="BS42" s="316"/>
      <c r="BT42" s="316"/>
      <c r="BU42" s="316"/>
      <c r="BV42" s="316"/>
      <c r="BW42" s="316"/>
      <c r="BX42" s="316"/>
      <c r="BY42" s="316"/>
      <c r="BZ42" s="316"/>
      <c r="CA42" s="316"/>
      <c r="CB42" s="316"/>
      <c r="CC42" s="316"/>
      <c r="CD42" s="316"/>
      <c r="CE42" s="316"/>
      <c r="CF42" s="316"/>
      <c r="CG42" s="316"/>
      <c r="CH42" s="316"/>
      <c r="CI42" s="316"/>
      <c r="CJ42" s="316"/>
      <c r="CK42" s="316"/>
      <c r="CL42" s="316"/>
      <c r="CM42" s="316"/>
      <c r="CN42" s="316"/>
      <c r="CO42" s="316"/>
      <c r="CP42" s="316"/>
      <c r="CQ42" s="316"/>
      <c r="CR42" s="316"/>
      <c r="CS42" s="316"/>
      <c r="CT42" s="316"/>
      <c r="CU42" s="316"/>
      <c r="CV42" s="316"/>
      <c r="CW42" s="316"/>
      <c r="CX42" s="316"/>
      <c r="CY42" s="316"/>
      <c r="CZ42" s="316"/>
      <c r="DA42" s="316"/>
      <c r="DB42" s="316"/>
      <c r="DC42" s="316"/>
      <c r="DD42" s="316"/>
      <c r="DE42" s="316"/>
      <c r="DF42" s="316"/>
      <c r="DG42" s="316"/>
      <c r="DH42" s="316"/>
      <c r="DI42" s="316"/>
      <c r="DJ42" s="316"/>
      <c r="DK42" s="316"/>
      <c r="DL42" s="316"/>
      <c r="DM42" s="316"/>
      <c r="DN42" s="316"/>
      <c r="DO42" s="316"/>
      <c r="DP42" s="316"/>
      <c r="DQ42" s="316"/>
      <c r="DR42" s="316"/>
      <c r="DS42" s="316"/>
      <c r="DT42" s="316"/>
      <c r="DU42" s="316"/>
      <c r="DV42" s="316"/>
      <c r="DW42" s="316"/>
      <c r="DX42" s="316"/>
      <c r="DY42" s="316"/>
      <c r="DZ42" s="316"/>
      <c r="EA42" s="316"/>
      <c r="EB42" s="316"/>
      <c r="EC42" s="316"/>
      <c r="ED42" s="316"/>
      <c r="EE42" s="316"/>
      <c r="EF42" s="316"/>
      <c r="EG42" s="316"/>
      <c r="EH42" s="316"/>
      <c r="EI42" s="316"/>
      <c r="EJ42" s="316"/>
      <c r="EK42" s="316"/>
      <c r="EL42" s="316"/>
      <c r="EM42" s="316"/>
      <c r="EN42" s="316"/>
      <c r="EO42" s="316"/>
      <c r="EP42" s="316"/>
      <c r="EQ42" s="316"/>
      <c r="ER42" s="316"/>
      <c r="ES42" s="316"/>
      <c r="ET42" s="316"/>
      <c r="EU42" s="316"/>
      <c r="EV42" s="316"/>
      <c r="EW42" s="316"/>
      <c r="EX42" s="316"/>
      <c r="EY42" s="316"/>
      <c r="EZ42" s="316"/>
      <c r="FA42" s="316"/>
      <c r="FB42" s="316"/>
      <c r="FC42" s="316"/>
      <c r="FD42" s="316"/>
      <c r="FE42" s="316"/>
      <c r="FF42" s="316"/>
      <c r="FG42" s="316"/>
      <c r="FH42" s="316"/>
      <c r="FI42" s="316"/>
      <c r="FJ42" s="316"/>
      <c r="FK42" s="316"/>
      <c r="FL42" s="316"/>
      <c r="FM42" s="316"/>
      <c r="FN42" s="316"/>
      <c r="FO42" s="316"/>
      <c r="FP42" s="316"/>
      <c r="FQ42" s="316"/>
      <c r="FR42" s="316"/>
      <c r="FS42" s="316"/>
      <c r="FT42" s="316"/>
      <c r="FU42" s="316"/>
      <c r="FV42" s="316"/>
      <c r="FW42" s="316"/>
      <c r="FX42" s="316"/>
      <c r="FY42" s="316"/>
      <c r="FZ42" s="316"/>
      <c r="GA42" s="316"/>
      <c r="GB42" s="316"/>
      <c r="GC42" s="316"/>
      <c r="GD42" s="316"/>
      <c r="GE42" s="316"/>
      <c r="GF42" s="316"/>
      <c r="GG42" s="316"/>
      <c r="GH42" s="316"/>
      <c r="GI42" s="316"/>
      <c r="GJ42" s="316"/>
      <c r="GK42" s="316"/>
      <c r="GL42" s="316"/>
      <c r="GM42" s="316"/>
      <c r="GN42" s="316"/>
      <c r="GO42" s="316"/>
      <c r="GP42" s="316"/>
      <c r="GQ42" s="316"/>
      <c r="GR42" s="316"/>
      <c r="GS42" s="316"/>
      <c r="GT42" s="316"/>
      <c r="GU42" s="316"/>
      <c r="GV42" s="316"/>
      <c r="GW42" s="316"/>
      <c r="GX42" s="316"/>
      <c r="GY42" s="316"/>
      <c r="GZ42" s="316"/>
      <c r="HA42" s="316"/>
      <c r="HB42" s="316"/>
      <c r="HC42" s="316"/>
      <c r="HD42" s="316"/>
      <c r="HE42" s="316"/>
      <c r="HF42" s="316"/>
      <c r="HG42" s="316"/>
      <c r="HH42" s="316"/>
      <c r="HI42" s="316"/>
      <c r="HJ42" s="316"/>
      <c r="HK42" s="316"/>
      <c r="HL42" s="316"/>
      <c r="HM42" s="316"/>
      <c r="HN42" s="316"/>
      <c r="HO42" s="316"/>
      <c r="HP42" s="316"/>
      <c r="HQ42" s="316"/>
      <c r="HR42" s="316"/>
      <c r="HS42" s="316"/>
      <c r="HT42" s="316"/>
      <c r="HU42" s="316"/>
      <c r="HV42" s="316"/>
      <c r="HW42" s="316"/>
      <c r="HX42" s="316"/>
      <c r="HY42" s="316"/>
      <c r="HZ42" s="316"/>
      <c r="IA42" s="316"/>
      <c r="IB42" s="316"/>
      <c r="IC42" s="316"/>
      <c r="ID42" s="316"/>
      <c r="IE42" s="316"/>
    </row>
    <row r="43" spans="1:239" ht="38.25" customHeight="1">
      <c r="A43" s="38" t="s">
        <v>37</v>
      </c>
      <c r="B43" s="415" t="s">
        <v>447</v>
      </c>
      <c r="C43" s="552">
        <f t="shared" si="7"/>
        <v>6</v>
      </c>
      <c r="D43" s="555" t="s">
        <v>45</v>
      </c>
      <c r="E43" s="38"/>
      <c r="F43" s="38" t="s">
        <v>47</v>
      </c>
      <c r="G43" s="408"/>
      <c r="H43" s="406"/>
      <c r="I43" s="238">
        <f t="shared" si="4"/>
        <v>0</v>
      </c>
      <c r="J43" s="552">
        <v>3</v>
      </c>
      <c r="K43" s="552">
        <v>3</v>
      </c>
      <c r="L43" s="552">
        <f t="shared" si="8"/>
        <v>6</v>
      </c>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6"/>
      <c r="AL43" s="316"/>
      <c r="AM43" s="316"/>
      <c r="AN43" s="316"/>
      <c r="AO43" s="316"/>
      <c r="AP43" s="316"/>
      <c r="AQ43" s="316"/>
      <c r="AR43" s="316"/>
      <c r="AS43" s="316"/>
      <c r="AT43" s="316"/>
      <c r="AU43" s="316"/>
      <c r="AV43" s="316"/>
      <c r="AW43" s="316"/>
      <c r="AX43" s="316"/>
      <c r="AY43" s="316"/>
      <c r="AZ43" s="316"/>
      <c r="BA43" s="316"/>
      <c r="BB43" s="316"/>
      <c r="BC43" s="316"/>
      <c r="BD43" s="316"/>
      <c r="BE43" s="316"/>
      <c r="BF43" s="316"/>
      <c r="BG43" s="316"/>
      <c r="BH43" s="316"/>
      <c r="BI43" s="316"/>
      <c r="BJ43" s="316"/>
      <c r="BK43" s="316"/>
      <c r="BL43" s="316"/>
      <c r="BM43" s="316"/>
      <c r="BN43" s="316"/>
      <c r="BO43" s="316"/>
      <c r="BP43" s="316"/>
      <c r="BQ43" s="316"/>
      <c r="BR43" s="316"/>
      <c r="BS43" s="316"/>
      <c r="BT43" s="316"/>
      <c r="BU43" s="316"/>
      <c r="BV43" s="316"/>
      <c r="BW43" s="316"/>
      <c r="BX43" s="316"/>
      <c r="BY43" s="316"/>
      <c r="BZ43" s="316"/>
      <c r="CA43" s="316"/>
      <c r="CB43" s="316"/>
      <c r="CC43" s="316"/>
      <c r="CD43" s="316"/>
      <c r="CE43" s="316"/>
      <c r="CF43" s="316"/>
      <c r="CG43" s="316"/>
      <c r="CH43" s="316"/>
      <c r="CI43" s="316"/>
      <c r="CJ43" s="316"/>
      <c r="CK43" s="316"/>
      <c r="CL43" s="316"/>
      <c r="CM43" s="316"/>
      <c r="CN43" s="316"/>
      <c r="CO43" s="316"/>
      <c r="CP43" s="316"/>
      <c r="CQ43" s="316"/>
      <c r="CR43" s="316"/>
      <c r="CS43" s="316"/>
      <c r="CT43" s="316"/>
      <c r="CU43" s="316"/>
      <c r="CV43" s="316"/>
      <c r="CW43" s="316"/>
      <c r="CX43" s="316"/>
      <c r="CY43" s="316"/>
      <c r="CZ43" s="316"/>
      <c r="DA43" s="316"/>
      <c r="DB43" s="316"/>
      <c r="DC43" s="316"/>
      <c r="DD43" s="316"/>
      <c r="DE43" s="316"/>
      <c r="DF43" s="316"/>
      <c r="DG43" s="316"/>
      <c r="DH43" s="316"/>
      <c r="DI43" s="316"/>
      <c r="DJ43" s="316"/>
      <c r="DK43" s="316"/>
      <c r="DL43" s="316"/>
      <c r="DM43" s="316"/>
      <c r="DN43" s="316"/>
      <c r="DO43" s="316"/>
      <c r="DP43" s="316"/>
      <c r="DQ43" s="316"/>
      <c r="DR43" s="316"/>
      <c r="DS43" s="316"/>
      <c r="DT43" s="316"/>
      <c r="DU43" s="316"/>
      <c r="DV43" s="316"/>
      <c r="DW43" s="316"/>
      <c r="DX43" s="316"/>
      <c r="DY43" s="316"/>
      <c r="DZ43" s="316"/>
      <c r="EA43" s="316"/>
      <c r="EB43" s="316"/>
      <c r="EC43" s="316"/>
      <c r="ED43" s="316"/>
      <c r="EE43" s="316"/>
      <c r="EF43" s="316"/>
      <c r="EG43" s="316"/>
      <c r="EH43" s="316"/>
      <c r="EI43" s="316"/>
      <c r="EJ43" s="316"/>
      <c r="EK43" s="316"/>
      <c r="EL43" s="316"/>
      <c r="EM43" s="316"/>
      <c r="EN43" s="316"/>
      <c r="EO43" s="316"/>
      <c r="EP43" s="316"/>
      <c r="EQ43" s="316"/>
      <c r="ER43" s="316"/>
      <c r="ES43" s="316"/>
      <c r="ET43" s="316"/>
      <c r="EU43" s="316"/>
      <c r="EV43" s="316"/>
      <c r="EW43" s="316"/>
      <c r="EX43" s="316"/>
      <c r="EY43" s="316"/>
      <c r="EZ43" s="316"/>
      <c r="FA43" s="316"/>
      <c r="FB43" s="316"/>
      <c r="FC43" s="316"/>
      <c r="FD43" s="316"/>
      <c r="FE43" s="316"/>
      <c r="FF43" s="316"/>
      <c r="FG43" s="316"/>
      <c r="FH43" s="316"/>
      <c r="FI43" s="316"/>
      <c r="FJ43" s="316"/>
      <c r="FK43" s="316"/>
      <c r="FL43" s="316"/>
      <c r="FM43" s="316"/>
      <c r="FN43" s="316"/>
      <c r="FO43" s="316"/>
      <c r="FP43" s="316"/>
      <c r="FQ43" s="316"/>
      <c r="FR43" s="316"/>
      <c r="FS43" s="316"/>
      <c r="FT43" s="316"/>
      <c r="FU43" s="316"/>
      <c r="FV43" s="316"/>
      <c r="FW43" s="316"/>
      <c r="FX43" s="316"/>
      <c r="FY43" s="316"/>
      <c r="FZ43" s="316"/>
      <c r="GA43" s="316"/>
      <c r="GB43" s="316"/>
      <c r="GC43" s="316"/>
      <c r="GD43" s="316"/>
      <c r="GE43" s="316"/>
      <c r="GF43" s="316"/>
      <c r="GG43" s="316"/>
      <c r="GH43" s="316"/>
      <c r="GI43" s="316"/>
      <c r="GJ43" s="316"/>
      <c r="GK43" s="316"/>
      <c r="GL43" s="316"/>
      <c r="GM43" s="316"/>
      <c r="GN43" s="316"/>
      <c r="GO43" s="316"/>
      <c r="GP43" s="316"/>
      <c r="GQ43" s="316"/>
      <c r="GR43" s="316"/>
      <c r="GS43" s="316"/>
      <c r="GT43" s="316"/>
      <c r="GU43" s="316"/>
      <c r="GV43" s="316"/>
      <c r="GW43" s="316"/>
      <c r="GX43" s="316"/>
      <c r="GY43" s="316"/>
      <c r="GZ43" s="316"/>
      <c r="HA43" s="316"/>
      <c r="HB43" s="316"/>
      <c r="HC43" s="316"/>
      <c r="HD43" s="316"/>
      <c r="HE43" s="316"/>
      <c r="HF43" s="316"/>
      <c r="HG43" s="316"/>
      <c r="HH43" s="316"/>
      <c r="HI43" s="316"/>
      <c r="HJ43" s="316"/>
      <c r="HK43" s="316"/>
      <c r="HL43" s="316"/>
      <c r="HM43" s="316"/>
      <c r="HN43" s="316"/>
      <c r="HO43" s="316"/>
      <c r="HP43" s="316"/>
      <c r="HQ43" s="316"/>
      <c r="HR43" s="316"/>
      <c r="HS43" s="316"/>
      <c r="HT43" s="316"/>
      <c r="HU43" s="316"/>
      <c r="HV43" s="316"/>
      <c r="HW43" s="316"/>
      <c r="HX43" s="316"/>
      <c r="HY43" s="316"/>
      <c r="HZ43" s="316"/>
      <c r="IA43" s="316"/>
      <c r="IB43" s="316"/>
      <c r="IC43" s="316"/>
      <c r="ID43" s="316"/>
      <c r="IE43" s="316"/>
    </row>
    <row r="44" spans="1:239" ht="34.5" customHeight="1">
      <c r="A44" s="38" t="s">
        <v>39</v>
      </c>
      <c r="B44" s="420" t="s">
        <v>448</v>
      </c>
      <c r="C44" s="552">
        <f t="shared" si="7"/>
        <v>22</v>
      </c>
      <c r="D44" s="43" t="s">
        <v>62</v>
      </c>
      <c r="E44" s="38"/>
      <c r="F44" s="38" t="s">
        <v>47</v>
      </c>
      <c r="G44" s="408"/>
      <c r="H44" s="406"/>
      <c r="I44" s="238">
        <f t="shared" si="4"/>
        <v>0</v>
      </c>
      <c r="J44" s="552">
        <v>7</v>
      </c>
      <c r="K44" s="552">
        <v>15</v>
      </c>
      <c r="L44" s="552">
        <f t="shared" si="8"/>
        <v>22</v>
      </c>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c r="AL44" s="316"/>
      <c r="AM44" s="316"/>
      <c r="AN44" s="316"/>
      <c r="AO44" s="316"/>
      <c r="AP44" s="316"/>
      <c r="AQ44" s="316"/>
      <c r="AR44" s="316"/>
      <c r="AS44" s="316"/>
      <c r="AT44" s="316"/>
      <c r="AU44" s="316"/>
      <c r="AV44" s="316"/>
      <c r="AW44" s="316"/>
      <c r="AX44" s="316"/>
      <c r="AY44" s="316"/>
      <c r="AZ44" s="316"/>
      <c r="BA44" s="316"/>
      <c r="BB44" s="316"/>
      <c r="BC44" s="316"/>
      <c r="BD44" s="316"/>
      <c r="BE44" s="316"/>
      <c r="BF44" s="316"/>
      <c r="BG44" s="316"/>
      <c r="BH44" s="316"/>
      <c r="BI44" s="316"/>
      <c r="BJ44" s="316"/>
      <c r="BK44" s="316"/>
      <c r="BL44" s="316"/>
      <c r="BM44" s="316"/>
      <c r="BN44" s="316"/>
      <c r="BO44" s="316"/>
      <c r="BP44" s="316"/>
      <c r="BQ44" s="316"/>
      <c r="BR44" s="316"/>
      <c r="BS44" s="316"/>
      <c r="BT44" s="316"/>
      <c r="BU44" s="316"/>
      <c r="BV44" s="316"/>
      <c r="BW44" s="316"/>
      <c r="BX44" s="316"/>
      <c r="BY44" s="316"/>
      <c r="BZ44" s="316"/>
      <c r="CA44" s="316"/>
      <c r="CB44" s="316"/>
      <c r="CC44" s="316"/>
      <c r="CD44" s="316"/>
      <c r="CE44" s="316"/>
      <c r="CF44" s="316"/>
      <c r="CG44" s="316"/>
      <c r="CH44" s="316"/>
      <c r="CI44" s="316"/>
      <c r="CJ44" s="316"/>
      <c r="CK44" s="316"/>
      <c r="CL44" s="316"/>
      <c r="CM44" s="316"/>
      <c r="CN44" s="316"/>
      <c r="CO44" s="316"/>
      <c r="CP44" s="316"/>
      <c r="CQ44" s="316"/>
      <c r="CR44" s="316"/>
      <c r="CS44" s="316"/>
      <c r="CT44" s="316"/>
      <c r="CU44" s="316"/>
      <c r="CV44" s="316"/>
      <c r="CW44" s="316"/>
      <c r="CX44" s="316"/>
      <c r="CY44" s="316"/>
      <c r="CZ44" s="316"/>
      <c r="DA44" s="316"/>
      <c r="DB44" s="316"/>
      <c r="DC44" s="316"/>
      <c r="DD44" s="316"/>
      <c r="DE44" s="316"/>
      <c r="DF44" s="316"/>
      <c r="DG44" s="316"/>
      <c r="DH44" s="316"/>
      <c r="DI44" s="316"/>
      <c r="DJ44" s="316"/>
      <c r="DK44" s="316"/>
      <c r="DL44" s="316"/>
      <c r="DM44" s="316"/>
      <c r="DN44" s="316"/>
      <c r="DO44" s="316"/>
      <c r="DP44" s="316"/>
      <c r="DQ44" s="316"/>
      <c r="DR44" s="316"/>
      <c r="DS44" s="316"/>
      <c r="DT44" s="316"/>
      <c r="DU44" s="316"/>
      <c r="DV44" s="316"/>
      <c r="DW44" s="316"/>
      <c r="DX44" s="316"/>
      <c r="DY44" s="316"/>
      <c r="DZ44" s="316"/>
      <c r="EA44" s="316"/>
      <c r="EB44" s="316"/>
      <c r="EC44" s="316"/>
      <c r="ED44" s="316"/>
      <c r="EE44" s="316"/>
      <c r="EF44" s="316"/>
      <c r="EG44" s="316"/>
      <c r="EH44" s="316"/>
      <c r="EI44" s="316"/>
      <c r="EJ44" s="316"/>
      <c r="EK44" s="316"/>
      <c r="EL44" s="316"/>
      <c r="EM44" s="316"/>
      <c r="EN44" s="316"/>
      <c r="EO44" s="316"/>
      <c r="EP44" s="316"/>
      <c r="EQ44" s="316"/>
      <c r="ER44" s="316"/>
      <c r="ES44" s="316"/>
      <c r="ET44" s="316"/>
      <c r="EU44" s="316"/>
      <c r="EV44" s="316"/>
      <c r="EW44" s="316"/>
      <c r="EX44" s="316"/>
      <c r="EY44" s="316"/>
      <c r="EZ44" s="316"/>
      <c r="FA44" s="316"/>
      <c r="FB44" s="316"/>
      <c r="FC44" s="316"/>
      <c r="FD44" s="316"/>
      <c r="FE44" s="316"/>
      <c r="FF44" s="316"/>
      <c r="FG44" s="316"/>
      <c r="FH44" s="316"/>
      <c r="FI44" s="316"/>
      <c r="FJ44" s="316"/>
      <c r="FK44" s="316"/>
      <c r="FL44" s="316"/>
      <c r="FM44" s="316"/>
      <c r="FN44" s="316"/>
      <c r="FO44" s="316"/>
      <c r="FP44" s="316"/>
      <c r="FQ44" s="316"/>
      <c r="FR44" s="316"/>
      <c r="FS44" s="316"/>
      <c r="FT44" s="316"/>
      <c r="FU44" s="316"/>
      <c r="FV44" s="316"/>
      <c r="FW44" s="316"/>
      <c r="FX44" s="316"/>
      <c r="FY44" s="316"/>
      <c r="FZ44" s="316"/>
      <c r="GA44" s="316"/>
      <c r="GB44" s="316"/>
      <c r="GC44" s="316"/>
      <c r="GD44" s="316"/>
      <c r="GE44" s="316"/>
      <c r="GF44" s="316"/>
      <c r="GG44" s="316"/>
      <c r="GH44" s="316"/>
      <c r="GI44" s="316"/>
      <c r="GJ44" s="316"/>
      <c r="GK44" s="316"/>
      <c r="GL44" s="316"/>
      <c r="GM44" s="316"/>
      <c r="GN44" s="316"/>
      <c r="GO44" s="316"/>
      <c r="GP44" s="316"/>
      <c r="GQ44" s="316"/>
      <c r="GR44" s="316"/>
      <c r="GS44" s="316"/>
      <c r="GT44" s="316"/>
      <c r="GU44" s="316"/>
      <c r="GV44" s="316"/>
      <c r="GW44" s="316"/>
      <c r="GX44" s="316"/>
      <c r="GY44" s="316"/>
      <c r="GZ44" s="316"/>
      <c r="HA44" s="316"/>
      <c r="HB44" s="316"/>
      <c r="HC44" s="316"/>
      <c r="HD44" s="316"/>
      <c r="HE44" s="316"/>
      <c r="HF44" s="316"/>
      <c r="HG44" s="316"/>
      <c r="HH44" s="316"/>
      <c r="HI44" s="316"/>
      <c r="HJ44" s="316"/>
      <c r="HK44" s="316"/>
      <c r="HL44" s="316"/>
      <c r="HM44" s="316"/>
      <c r="HN44" s="316"/>
      <c r="HO44" s="316"/>
      <c r="HP44" s="316"/>
      <c r="HQ44" s="316"/>
      <c r="HR44" s="316"/>
      <c r="HS44" s="316"/>
      <c r="HT44" s="316"/>
      <c r="HU44" s="316"/>
      <c r="HV44" s="316"/>
      <c r="HW44" s="316"/>
      <c r="HX44" s="316"/>
      <c r="HY44" s="316"/>
      <c r="HZ44" s="316"/>
      <c r="IA44" s="316"/>
      <c r="IB44" s="316"/>
      <c r="IC44" s="316"/>
      <c r="ID44" s="316"/>
      <c r="IE44" s="316"/>
    </row>
    <row r="45" spans="1:239" ht="102">
      <c r="A45" s="38">
        <v>10</v>
      </c>
      <c r="B45" s="230" t="s">
        <v>449</v>
      </c>
      <c r="C45" s="552">
        <f t="shared" si="7"/>
        <v>0</v>
      </c>
      <c r="D45" s="557"/>
      <c r="E45" s="240" t="s">
        <v>341</v>
      </c>
      <c r="F45" s="38"/>
      <c r="G45" s="408"/>
      <c r="H45" s="406"/>
      <c r="I45" s="238">
        <f t="shared" si="4"/>
        <v>0</v>
      </c>
      <c r="J45" s="552"/>
      <c r="K45" s="552"/>
      <c r="L45" s="552">
        <f t="shared" si="8"/>
        <v>0</v>
      </c>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c r="AL45" s="309"/>
      <c r="AM45" s="309"/>
      <c r="AN45" s="309"/>
      <c r="AO45" s="309"/>
      <c r="AP45" s="309"/>
      <c r="AQ45" s="309"/>
      <c r="AR45" s="309"/>
      <c r="AS45" s="309"/>
      <c r="AT45" s="309"/>
      <c r="AU45" s="309"/>
      <c r="AV45" s="309"/>
      <c r="AW45" s="309"/>
      <c r="AX45" s="309"/>
      <c r="AY45" s="309"/>
      <c r="AZ45" s="309"/>
      <c r="BA45" s="309"/>
      <c r="BB45" s="309"/>
      <c r="BC45" s="309"/>
      <c r="BD45" s="309"/>
      <c r="BE45" s="309"/>
      <c r="BF45" s="309"/>
      <c r="BG45" s="309"/>
      <c r="BH45" s="309"/>
      <c r="BI45" s="309"/>
      <c r="BJ45" s="309"/>
      <c r="BK45" s="309"/>
      <c r="BL45" s="309"/>
      <c r="BM45" s="309"/>
      <c r="BN45" s="309"/>
      <c r="BO45" s="309"/>
      <c r="BP45" s="309"/>
      <c r="BQ45" s="309"/>
      <c r="BR45" s="309"/>
      <c r="BS45" s="309"/>
      <c r="BT45" s="309"/>
      <c r="BU45" s="309"/>
      <c r="BV45" s="309"/>
      <c r="BW45" s="309"/>
      <c r="BX45" s="309"/>
      <c r="BY45" s="309"/>
      <c r="BZ45" s="309"/>
      <c r="CA45" s="309"/>
      <c r="CB45" s="309"/>
      <c r="CC45" s="309"/>
      <c r="CD45" s="309"/>
      <c r="CE45" s="309"/>
      <c r="CF45" s="309"/>
      <c r="CG45" s="309"/>
      <c r="CH45" s="309"/>
      <c r="CI45" s="309"/>
      <c r="CJ45" s="309"/>
      <c r="CK45" s="309"/>
      <c r="CL45" s="309"/>
      <c r="CM45" s="309"/>
      <c r="CN45" s="309"/>
      <c r="CO45" s="309"/>
      <c r="CP45" s="309"/>
      <c r="CQ45" s="309"/>
      <c r="CR45" s="309"/>
      <c r="CS45" s="309"/>
      <c r="CT45" s="309"/>
      <c r="CU45" s="309"/>
      <c r="CV45" s="309"/>
      <c r="CW45" s="309"/>
      <c r="CX45" s="309"/>
      <c r="CY45" s="309"/>
      <c r="CZ45" s="309"/>
      <c r="DA45" s="309"/>
      <c r="DB45" s="309"/>
      <c r="DC45" s="309"/>
      <c r="DD45" s="309"/>
      <c r="DE45" s="309"/>
      <c r="DF45" s="309"/>
      <c r="DG45" s="309"/>
      <c r="DH45" s="309"/>
      <c r="DI45" s="309"/>
      <c r="DJ45" s="309"/>
      <c r="DK45" s="309"/>
      <c r="DL45" s="309"/>
      <c r="DM45" s="309"/>
      <c r="DN45" s="309"/>
      <c r="DO45" s="309"/>
      <c r="DP45" s="309"/>
      <c r="DQ45" s="309"/>
      <c r="DR45" s="309"/>
      <c r="DS45" s="309"/>
      <c r="DT45" s="309"/>
      <c r="DU45" s="309"/>
      <c r="DV45" s="309"/>
      <c r="DW45" s="309"/>
      <c r="DX45" s="309"/>
      <c r="DY45" s="309"/>
      <c r="DZ45" s="309"/>
      <c r="EA45" s="309"/>
      <c r="EB45" s="309"/>
      <c r="EC45" s="309"/>
      <c r="ED45" s="309"/>
      <c r="EE45" s="309"/>
      <c r="EF45" s="309"/>
      <c r="EG45" s="309"/>
      <c r="EH45" s="309"/>
      <c r="EI45" s="309"/>
      <c r="EJ45" s="309"/>
      <c r="EK45" s="309"/>
      <c r="EL45" s="309"/>
      <c r="EM45" s="309"/>
      <c r="EN45" s="309"/>
      <c r="EO45" s="309"/>
      <c r="EP45" s="309"/>
      <c r="EQ45" s="309"/>
      <c r="ER45" s="309"/>
      <c r="ES45" s="309"/>
      <c r="ET45" s="309"/>
      <c r="EU45" s="309"/>
      <c r="EV45" s="309"/>
      <c r="EW45" s="309"/>
      <c r="EX45" s="309"/>
      <c r="EY45" s="309"/>
      <c r="EZ45" s="309"/>
      <c r="FA45" s="309"/>
      <c r="FB45" s="309"/>
      <c r="FC45" s="309"/>
      <c r="FD45" s="309"/>
      <c r="FE45" s="309"/>
      <c r="FF45" s="309"/>
      <c r="FG45" s="309"/>
      <c r="FH45" s="309"/>
      <c r="FI45" s="309"/>
      <c r="FJ45" s="309"/>
      <c r="FK45" s="309"/>
      <c r="FL45" s="309"/>
      <c r="FM45" s="309"/>
      <c r="FN45" s="309"/>
      <c r="FO45" s="309"/>
      <c r="FP45" s="309"/>
      <c r="FQ45" s="309"/>
      <c r="FR45" s="309"/>
      <c r="FS45" s="309"/>
      <c r="FT45" s="309"/>
      <c r="FU45" s="309"/>
      <c r="FV45" s="309"/>
      <c r="FW45" s="309"/>
      <c r="FX45" s="309"/>
      <c r="FY45" s="309"/>
      <c r="FZ45" s="309"/>
      <c r="GA45" s="309"/>
      <c r="GB45" s="309"/>
      <c r="GC45" s="309"/>
      <c r="GD45" s="309"/>
      <c r="GE45" s="309"/>
      <c r="GF45" s="309"/>
      <c r="GG45" s="309"/>
      <c r="GH45" s="309"/>
      <c r="GI45" s="309"/>
      <c r="GJ45" s="309"/>
      <c r="GK45" s="309"/>
      <c r="GL45" s="309"/>
      <c r="GM45" s="309"/>
      <c r="GN45" s="309"/>
      <c r="GO45" s="309"/>
      <c r="GP45" s="309"/>
      <c r="GQ45" s="309"/>
      <c r="GR45" s="309"/>
      <c r="GS45" s="309"/>
      <c r="GT45" s="309"/>
      <c r="GU45" s="309"/>
      <c r="GV45" s="309"/>
      <c r="GW45" s="309"/>
      <c r="GX45" s="309"/>
      <c r="GY45" s="309"/>
      <c r="GZ45" s="309"/>
      <c r="HA45" s="309"/>
      <c r="HB45" s="309"/>
      <c r="HC45" s="309"/>
      <c r="HD45" s="309"/>
      <c r="HE45" s="309"/>
      <c r="HF45" s="309"/>
      <c r="HG45" s="309"/>
      <c r="HH45" s="309"/>
      <c r="HI45" s="309"/>
      <c r="HJ45" s="309"/>
      <c r="HK45" s="309"/>
      <c r="HL45" s="309"/>
      <c r="HM45" s="309"/>
      <c r="HN45" s="309"/>
      <c r="HO45" s="309"/>
      <c r="HP45" s="309"/>
      <c r="HQ45" s="309"/>
      <c r="HR45" s="309"/>
      <c r="HS45" s="309"/>
      <c r="HT45" s="309"/>
      <c r="HU45" s="309"/>
      <c r="HV45" s="309"/>
      <c r="HW45" s="309"/>
      <c r="HX45" s="309"/>
      <c r="HY45" s="309"/>
      <c r="HZ45" s="309"/>
      <c r="IA45" s="309"/>
      <c r="IB45" s="309"/>
      <c r="IC45" s="309"/>
      <c r="ID45" s="309"/>
      <c r="IE45" s="309"/>
    </row>
    <row r="46" spans="1:239" ht="36.75" customHeight="1">
      <c r="A46" s="240" t="s">
        <v>34</v>
      </c>
      <c r="B46" s="411" t="s">
        <v>671</v>
      </c>
      <c r="C46" s="552">
        <f t="shared" si="7"/>
        <v>21</v>
      </c>
      <c r="D46" s="71" t="s">
        <v>50</v>
      </c>
      <c r="E46" s="72"/>
      <c r="F46" s="72" t="s">
        <v>47</v>
      </c>
      <c r="G46" s="408"/>
      <c r="H46" s="406"/>
      <c r="I46" s="238">
        <f t="shared" si="4"/>
        <v>0</v>
      </c>
      <c r="J46" s="552">
        <v>6</v>
      </c>
      <c r="K46" s="552">
        <v>15</v>
      </c>
      <c r="L46" s="552">
        <f t="shared" si="8"/>
        <v>21</v>
      </c>
      <c r="M46" s="309"/>
      <c r="N46" s="309"/>
      <c r="O46" s="309"/>
      <c r="P46" s="309"/>
      <c r="Q46" s="309"/>
      <c r="R46" s="309"/>
      <c r="S46" s="309"/>
      <c r="T46" s="309"/>
      <c r="U46" s="309"/>
      <c r="V46" s="309"/>
      <c r="W46" s="309"/>
      <c r="X46" s="309"/>
      <c r="Y46" s="309"/>
      <c r="Z46" s="309"/>
      <c r="AA46" s="309"/>
      <c r="AB46" s="309"/>
      <c r="AC46" s="309"/>
      <c r="AD46" s="309"/>
      <c r="AE46" s="309"/>
      <c r="AF46" s="309"/>
      <c r="AG46" s="309"/>
      <c r="AH46" s="309"/>
      <c r="AI46" s="309"/>
      <c r="AJ46" s="309"/>
      <c r="AK46" s="309"/>
      <c r="AL46" s="309"/>
      <c r="AM46" s="309"/>
      <c r="AN46" s="309"/>
      <c r="AO46" s="309"/>
      <c r="AP46" s="309"/>
      <c r="AQ46" s="309"/>
      <c r="AR46" s="309"/>
      <c r="AS46" s="309"/>
      <c r="AT46" s="309"/>
      <c r="AU46" s="309"/>
      <c r="AV46" s="309"/>
      <c r="AW46" s="309"/>
      <c r="AX46" s="309"/>
      <c r="AY46" s="309"/>
      <c r="AZ46" s="309"/>
      <c r="BA46" s="309"/>
      <c r="BB46" s="309"/>
      <c r="BC46" s="309"/>
      <c r="BD46" s="309"/>
      <c r="BE46" s="309"/>
      <c r="BF46" s="309"/>
      <c r="BG46" s="309"/>
      <c r="BH46" s="309"/>
      <c r="BI46" s="309"/>
      <c r="BJ46" s="309"/>
      <c r="BK46" s="309"/>
      <c r="BL46" s="309"/>
      <c r="BM46" s="309"/>
      <c r="BN46" s="309"/>
      <c r="BO46" s="309"/>
      <c r="BP46" s="309"/>
      <c r="BQ46" s="309"/>
      <c r="BR46" s="309"/>
      <c r="BS46" s="309"/>
      <c r="BT46" s="309"/>
      <c r="BU46" s="309"/>
      <c r="BV46" s="309"/>
      <c r="BW46" s="309"/>
      <c r="BX46" s="309"/>
      <c r="BY46" s="309"/>
      <c r="BZ46" s="309"/>
      <c r="CA46" s="309"/>
      <c r="CB46" s="309"/>
      <c r="CC46" s="309"/>
      <c r="CD46" s="309"/>
      <c r="CE46" s="309"/>
      <c r="CF46" s="309"/>
      <c r="CG46" s="309"/>
      <c r="CH46" s="309"/>
      <c r="CI46" s="309"/>
      <c r="CJ46" s="309"/>
      <c r="CK46" s="309"/>
      <c r="CL46" s="309"/>
      <c r="CM46" s="309"/>
      <c r="CN46" s="309"/>
      <c r="CO46" s="309"/>
      <c r="CP46" s="309"/>
      <c r="CQ46" s="309"/>
      <c r="CR46" s="309"/>
      <c r="CS46" s="309"/>
      <c r="CT46" s="309"/>
      <c r="CU46" s="309"/>
      <c r="CV46" s="309"/>
      <c r="CW46" s="309"/>
      <c r="CX46" s="309"/>
      <c r="CY46" s="309"/>
      <c r="CZ46" s="309"/>
      <c r="DA46" s="309"/>
      <c r="DB46" s="309"/>
      <c r="DC46" s="309"/>
      <c r="DD46" s="309"/>
      <c r="DE46" s="309"/>
      <c r="DF46" s="309"/>
      <c r="DG46" s="309"/>
      <c r="DH46" s="309"/>
      <c r="DI46" s="309"/>
      <c r="DJ46" s="309"/>
      <c r="DK46" s="309"/>
      <c r="DL46" s="309"/>
      <c r="DM46" s="309"/>
      <c r="DN46" s="309"/>
      <c r="DO46" s="309"/>
      <c r="DP46" s="309"/>
      <c r="DQ46" s="309"/>
      <c r="DR46" s="309"/>
      <c r="DS46" s="309"/>
      <c r="DT46" s="309"/>
      <c r="DU46" s="309"/>
      <c r="DV46" s="309"/>
      <c r="DW46" s="309"/>
      <c r="DX46" s="309"/>
      <c r="DY46" s="309"/>
      <c r="DZ46" s="309"/>
      <c r="EA46" s="309"/>
      <c r="EB46" s="309"/>
      <c r="EC46" s="309"/>
      <c r="ED46" s="309"/>
      <c r="EE46" s="309"/>
      <c r="EF46" s="309"/>
      <c r="EG46" s="309"/>
      <c r="EH46" s="309"/>
      <c r="EI46" s="309"/>
      <c r="EJ46" s="309"/>
      <c r="EK46" s="309"/>
      <c r="EL46" s="309"/>
      <c r="EM46" s="309"/>
      <c r="EN46" s="309"/>
      <c r="EO46" s="309"/>
      <c r="EP46" s="309"/>
      <c r="EQ46" s="309"/>
      <c r="ER46" s="309"/>
      <c r="ES46" s="309"/>
      <c r="ET46" s="309"/>
      <c r="EU46" s="309"/>
      <c r="EV46" s="309"/>
      <c r="EW46" s="309"/>
      <c r="EX46" s="309"/>
      <c r="EY46" s="309"/>
      <c r="EZ46" s="309"/>
      <c r="FA46" s="309"/>
      <c r="FB46" s="309"/>
      <c r="FC46" s="309"/>
      <c r="FD46" s="309"/>
      <c r="FE46" s="309"/>
      <c r="FF46" s="309"/>
      <c r="FG46" s="309"/>
      <c r="FH46" s="309"/>
      <c r="FI46" s="309"/>
      <c r="FJ46" s="309"/>
      <c r="FK46" s="309"/>
      <c r="FL46" s="309"/>
      <c r="FM46" s="309"/>
      <c r="FN46" s="309"/>
      <c r="FO46" s="309"/>
      <c r="FP46" s="309"/>
      <c r="FQ46" s="309"/>
      <c r="FR46" s="309"/>
      <c r="FS46" s="309"/>
      <c r="FT46" s="309"/>
      <c r="FU46" s="309"/>
      <c r="FV46" s="309"/>
      <c r="FW46" s="309"/>
      <c r="FX46" s="309"/>
      <c r="FY46" s="309"/>
      <c r="FZ46" s="309"/>
      <c r="GA46" s="309"/>
      <c r="GB46" s="309"/>
      <c r="GC46" s="309"/>
      <c r="GD46" s="309"/>
      <c r="GE46" s="309"/>
      <c r="GF46" s="309"/>
      <c r="GG46" s="309"/>
      <c r="GH46" s="309"/>
      <c r="GI46" s="309"/>
      <c r="GJ46" s="309"/>
      <c r="GK46" s="309"/>
      <c r="GL46" s="309"/>
      <c r="GM46" s="309"/>
      <c r="GN46" s="309"/>
      <c r="GO46" s="309"/>
      <c r="GP46" s="309"/>
      <c r="GQ46" s="309"/>
      <c r="GR46" s="309"/>
      <c r="GS46" s="309"/>
      <c r="GT46" s="309"/>
      <c r="GU46" s="309"/>
      <c r="GV46" s="309"/>
      <c r="GW46" s="309"/>
      <c r="GX46" s="309"/>
      <c r="GY46" s="309"/>
      <c r="GZ46" s="309"/>
      <c r="HA46" s="309"/>
      <c r="HB46" s="309"/>
      <c r="HC46" s="309"/>
      <c r="HD46" s="309"/>
      <c r="HE46" s="309"/>
      <c r="HF46" s="309"/>
      <c r="HG46" s="309"/>
      <c r="HH46" s="309"/>
      <c r="HI46" s="309"/>
      <c r="HJ46" s="309"/>
      <c r="HK46" s="309"/>
      <c r="HL46" s="309"/>
      <c r="HM46" s="309"/>
      <c r="HN46" s="309"/>
      <c r="HO46" s="309"/>
      <c r="HP46" s="309"/>
      <c r="HQ46" s="309"/>
      <c r="HR46" s="309"/>
      <c r="HS46" s="309"/>
      <c r="HT46" s="309"/>
      <c r="HU46" s="309"/>
      <c r="HV46" s="309"/>
      <c r="HW46" s="309"/>
      <c r="HX46" s="309"/>
      <c r="HY46" s="309"/>
      <c r="HZ46" s="309"/>
      <c r="IA46" s="309"/>
      <c r="IB46" s="309"/>
      <c r="IC46" s="309"/>
      <c r="ID46" s="309"/>
      <c r="IE46" s="309"/>
    </row>
    <row r="47" spans="1:239" ht="36.75" customHeight="1">
      <c r="A47" s="240" t="s">
        <v>37</v>
      </c>
      <c r="B47" s="411" t="s">
        <v>672</v>
      </c>
      <c r="C47" s="552">
        <f t="shared" si="7"/>
        <v>30</v>
      </c>
      <c r="D47" s="71" t="s">
        <v>50</v>
      </c>
      <c r="E47" s="72"/>
      <c r="F47" s="72" t="s">
        <v>47</v>
      </c>
      <c r="G47" s="408"/>
      <c r="H47" s="406"/>
      <c r="I47" s="238">
        <f t="shared" si="4"/>
        <v>0</v>
      </c>
      <c r="J47" s="552">
        <v>15</v>
      </c>
      <c r="K47" s="552">
        <v>15</v>
      </c>
      <c r="L47" s="552">
        <f t="shared" si="8"/>
        <v>30</v>
      </c>
      <c r="M47" s="309"/>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09"/>
      <c r="AK47" s="309"/>
      <c r="AL47" s="309"/>
      <c r="AM47" s="309"/>
      <c r="AN47" s="309"/>
      <c r="AO47" s="309"/>
      <c r="AP47" s="309"/>
      <c r="AQ47" s="309"/>
      <c r="AR47" s="309"/>
      <c r="AS47" s="309"/>
      <c r="AT47" s="309"/>
      <c r="AU47" s="309"/>
      <c r="AV47" s="309"/>
      <c r="AW47" s="309"/>
      <c r="AX47" s="309"/>
      <c r="AY47" s="309"/>
      <c r="AZ47" s="309"/>
      <c r="BA47" s="309"/>
      <c r="BB47" s="309"/>
      <c r="BC47" s="309"/>
      <c r="BD47" s="309"/>
      <c r="BE47" s="309"/>
      <c r="BF47" s="309"/>
      <c r="BG47" s="309"/>
      <c r="BH47" s="309"/>
      <c r="BI47" s="309"/>
      <c r="BJ47" s="309"/>
      <c r="BK47" s="309"/>
      <c r="BL47" s="309"/>
      <c r="BM47" s="309"/>
      <c r="BN47" s="309"/>
      <c r="BO47" s="309"/>
      <c r="BP47" s="309"/>
      <c r="BQ47" s="309"/>
      <c r="BR47" s="309"/>
      <c r="BS47" s="309"/>
      <c r="BT47" s="309"/>
      <c r="BU47" s="309"/>
      <c r="BV47" s="309"/>
      <c r="BW47" s="309"/>
      <c r="BX47" s="309"/>
      <c r="BY47" s="309"/>
      <c r="BZ47" s="309"/>
      <c r="CA47" s="309"/>
      <c r="CB47" s="309"/>
      <c r="CC47" s="309"/>
      <c r="CD47" s="309"/>
      <c r="CE47" s="309"/>
      <c r="CF47" s="309"/>
      <c r="CG47" s="309"/>
      <c r="CH47" s="309"/>
      <c r="CI47" s="309"/>
      <c r="CJ47" s="309"/>
      <c r="CK47" s="309"/>
      <c r="CL47" s="309"/>
      <c r="CM47" s="309"/>
      <c r="CN47" s="309"/>
      <c r="CO47" s="309"/>
      <c r="CP47" s="309"/>
      <c r="CQ47" s="309"/>
      <c r="CR47" s="309"/>
      <c r="CS47" s="309"/>
      <c r="CT47" s="309"/>
      <c r="CU47" s="309"/>
      <c r="CV47" s="309"/>
      <c r="CW47" s="309"/>
      <c r="CX47" s="309"/>
      <c r="CY47" s="309"/>
      <c r="CZ47" s="309"/>
      <c r="DA47" s="309"/>
      <c r="DB47" s="309"/>
      <c r="DC47" s="309"/>
      <c r="DD47" s="309"/>
      <c r="DE47" s="309"/>
      <c r="DF47" s="309"/>
      <c r="DG47" s="309"/>
      <c r="DH47" s="309"/>
      <c r="DI47" s="309"/>
      <c r="DJ47" s="309"/>
      <c r="DK47" s="309"/>
      <c r="DL47" s="309"/>
      <c r="DM47" s="309"/>
      <c r="DN47" s="309"/>
      <c r="DO47" s="309"/>
      <c r="DP47" s="309"/>
      <c r="DQ47" s="309"/>
      <c r="DR47" s="309"/>
      <c r="DS47" s="309"/>
      <c r="DT47" s="309"/>
      <c r="DU47" s="309"/>
      <c r="DV47" s="309"/>
      <c r="DW47" s="309"/>
      <c r="DX47" s="309"/>
      <c r="DY47" s="309"/>
      <c r="DZ47" s="309"/>
      <c r="EA47" s="309"/>
      <c r="EB47" s="309"/>
      <c r="EC47" s="309"/>
      <c r="ED47" s="309"/>
      <c r="EE47" s="309"/>
      <c r="EF47" s="309"/>
      <c r="EG47" s="309"/>
      <c r="EH47" s="309"/>
      <c r="EI47" s="309"/>
      <c r="EJ47" s="309"/>
      <c r="EK47" s="309"/>
      <c r="EL47" s="309"/>
      <c r="EM47" s="309"/>
      <c r="EN47" s="309"/>
      <c r="EO47" s="309"/>
      <c r="EP47" s="309"/>
      <c r="EQ47" s="309"/>
      <c r="ER47" s="309"/>
      <c r="ES47" s="309"/>
      <c r="ET47" s="309"/>
      <c r="EU47" s="309"/>
      <c r="EV47" s="309"/>
      <c r="EW47" s="309"/>
      <c r="EX47" s="309"/>
      <c r="EY47" s="309"/>
      <c r="EZ47" s="309"/>
      <c r="FA47" s="309"/>
      <c r="FB47" s="309"/>
      <c r="FC47" s="309"/>
      <c r="FD47" s="309"/>
      <c r="FE47" s="309"/>
      <c r="FF47" s="309"/>
      <c r="FG47" s="309"/>
      <c r="FH47" s="309"/>
      <c r="FI47" s="309"/>
      <c r="FJ47" s="309"/>
      <c r="FK47" s="309"/>
      <c r="FL47" s="309"/>
      <c r="FM47" s="309"/>
      <c r="FN47" s="309"/>
      <c r="FO47" s="309"/>
      <c r="FP47" s="309"/>
      <c r="FQ47" s="309"/>
      <c r="FR47" s="309"/>
      <c r="FS47" s="309"/>
      <c r="FT47" s="309"/>
      <c r="FU47" s="309"/>
      <c r="FV47" s="309"/>
      <c r="FW47" s="309"/>
      <c r="FX47" s="309"/>
      <c r="FY47" s="309"/>
      <c r="FZ47" s="309"/>
      <c r="GA47" s="309"/>
      <c r="GB47" s="309"/>
      <c r="GC47" s="309"/>
      <c r="GD47" s="309"/>
      <c r="GE47" s="309"/>
      <c r="GF47" s="309"/>
      <c r="GG47" s="309"/>
      <c r="GH47" s="309"/>
      <c r="GI47" s="309"/>
      <c r="GJ47" s="309"/>
      <c r="GK47" s="309"/>
      <c r="GL47" s="309"/>
      <c r="GM47" s="309"/>
      <c r="GN47" s="309"/>
      <c r="GO47" s="309"/>
      <c r="GP47" s="309"/>
      <c r="GQ47" s="309"/>
      <c r="GR47" s="309"/>
      <c r="GS47" s="309"/>
      <c r="GT47" s="309"/>
      <c r="GU47" s="309"/>
      <c r="GV47" s="309"/>
      <c r="GW47" s="309"/>
      <c r="GX47" s="309"/>
      <c r="GY47" s="309"/>
      <c r="GZ47" s="309"/>
      <c r="HA47" s="309"/>
      <c r="HB47" s="309"/>
      <c r="HC47" s="309"/>
      <c r="HD47" s="309"/>
      <c r="HE47" s="309"/>
      <c r="HF47" s="309"/>
      <c r="HG47" s="309"/>
      <c r="HH47" s="309"/>
      <c r="HI47" s="309"/>
      <c r="HJ47" s="309"/>
      <c r="HK47" s="309"/>
      <c r="HL47" s="309"/>
      <c r="HM47" s="309"/>
      <c r="HN47" s="309"/>
      <c r="HO47" s="309"/>
      <c r="HP47" s="309"/>
      <c r="HQ47" s="309"/>
      <c r="HR47" s="309"/>
      <c r="HS47" s="309"/>
      <c r="HT47" s="309"/>
      <c r="HU47" s="309"/>
      <c r="HV47" s="309"/>
      <c r="HW47" s="309"/>
      <c r="HX47" s="309"/>
      <c r="HY47" s="309"/>
      <c r="HZ47" s="309"/>
      <c r="IA47" s="309"/>
      <c r="IB47" s="309"/>
      <c r="IC47" s="309"/>
      <c r="ID47" s="309"/>
      <c r="IE47" s="309"/>
    </row>
    <row r="48" spans="1:239" ht="36.75" customHeight="1">
      <c r="A48" s="240" t="s">
        <v>39</v>
      </c>
      <c r="B48" s="411" t="s">
        <v>673</v>
      </c>
      <c r="C48" s="552">
        <f t="shared" si="7"/>
        <v>34</v>
      </c>
      <c r="D48" s="71" t="s">
        <v>50</v>
      </c>
      <c r="E48" s="72"/>
      <c r="F48" s="72" t="s">
        <v>47</v>
      </c>
      <c r="G48" s="408"/>
      <c r="H48" s="406"/>
      <c r="I48" s="238">
        <f t="shared" si="4"/>
        <v>0</v>
      </c>
      <c r="J48" s="552">
        <v>12</v>
      </c>
      <c r="K48" s="552">
        <v>22</v>
      </c>
      <c r="L48" s="552">
        <f t="shared" si="8"/>
        <v>34</v>
      </c>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09"/>
      <c r="AL48" s="309"/>
      <c r="AM48" s="309"/>
      <c r="AN48" s="309"/>
      <c r="AO48" s="309"/>
      <c r="AP48" s="309"/>
      <c r="AQ48" s="309"/>
      <c r="AR48" s="309"/>
      <c r="AS48" s="309"/>
      <c r="AT48" s="309"/>
      <c r="AU48" s="309"/>
      <c r="AV48" s="309"/>
      <c r="AW48" s="309"/>
      <c r="AX48" s="309"/>
      <c r="AY48" s="309"/>
      <c r="AZ48" s="309"/>
      <c r="BA48" s="309"/>
      <c r="BB48" s="309"/>
      <c r="BC48" s="309"/>
      <c r="BD48" s="309"/>
      <c r="BE48" s="309"/>
      <c r="BF48" s="309"/>
      <c r="BG48" s="309"/>
      <c r="BH48" s="309"/>
      <c r="BI48" s="309"/>
      <c r="BJ48" s="309"/>
      <c r="BK48" s="309"/>
      <c r="BL48" s="309"/>
      <c r="BM48" s="309"/>
      <c r="BN48" s="309"/>
      <c r="BO48" s="309"/>
      <c r="BP48" s="309"/>
      <c r="BQ48" s="309"/>
      <c r="BR48" s="309"/>
      <c r="BS48" s="309"/>
      <c r="BT48" s="309"/>
      <c r="BU48" s="309"/>
      <c r="BV48" s="309"/>
      <c r="BW48" s="309"/>
      <c r="BX48" s="309"/>
      <c r="BY48" s="309"/>
      <c r="BZ48" s="309"/>
      <c r="CA48" s="309"/>
      <c r="CB48" s="309"/>
      <c r="CC48" s="309"/>
      <c r="CD48" s="309"/>
      <c r="CE48" s="309"/>
      <c r="CF48" s="309"/>
      <c r="CG48" s="309"/>
      <c r="CH48" s="309"/>
      <c r="CI48" s="309"/>
      <c r="CJ48" s="309"/>
      <c r="CK48" s="309"/>
      <c r="CL48" s="309"/>
      <c r="CM48" s="309"/>
      <c r="CN48" s="309"/>
      <c r="CO48" s="309"/>
      <c r="CP48" s="309"/>
      <c r="CQ48" s="309"/>
      <c r="CR48" s="309"/>
      <c r="CS48" s="309"/>
      <c r="CT48" s="309"/>
      <c r="CU48" s="309"/>
      <c r="CV48" s="309"/>
      <c r="CW48" s="309"/>
      <c r="CX48" s="309"/>
      <c r="CY48" s="309"/>
      <c r="CZ48" s="309"/>
      <c r="DA48" s="309"/>
      <c r="DB48" s="309"/>
      <c r="DC48" s="309"/>
      <c r="DD48" s="309"/>
      <c r="DE48" s="309"/>
      <c r="DF48" s="309"/>
      <c r="DG48" s="309"/>
      <c r="DH48" s="309"/>
      <c r="DI48" s="309"/>
      <c r="DJ48" s="309"/>
      <c r="DK48" s="309"/>
      <c r="DL48" s="309"/>
      <c r="DM48" s="309"/>
      <c r="DN48" s="309"/>
      <c r="DO48" s="309"/>
      <c r="DP48" s="309"/>
      <c r="DQ48" s="309"/>
      <c r="DR48" s="309"/>
      <c r="DS48" s="309"/>
      <c r="DT48" s="309"/>
      <c r="DU48" s="309"/>
      <c r="DV48" s="309"/>
      <c r="DW48" s="309"/>
      <c r="DX48" s="309"/>
      <c r="DY48" s="309"/>
      <c r="DZ48" s="309"/>
      <c r="EA48" s="309"/>
      <c r="EB48" s="309"/>
      <c r="EC48" s="309"/>
      <c r="ED48" s="309"/>
      <c r="EE48" s="309"/>
      <c r="EF48" s="309"/>
      <c r="EG48" s="309"/>
      <c r="EH48" s="309"/>
      <c r="EI48" s="309"/>
      <c r="EJ48" s="309"/>
      <c r="EK48" s="309"/>
      <c r="EL48" s="309"/>
      <c r="EM48" s="309"/>
      <c r="EN48" s="309"/>
      <c r="EO48" s="309"/>
      <c r="EP48" s="309"/>
      <c r="EQ48" s="309"/>
      <c r="ER48" s="309"/>
      <c r="ES48" s="309"/>
      <c r="ET48" s="309"/>
      <c r="EU48" s="309"/>
      <c r="EV48" s="309"/>
      <c r="EW48" s="309"/>
      <c r="EX48" s="309"/>
      <c r="EY48" s="309"/>
      <c r="EZ48" s="309"/>
      <c r="FA48" s="309"/>
      <c r="FB48" s="309"/>
      <c r="FC48" s="309"/>
      <c r="FD48" s="309"/>
      <c r="FE48" s="309"/>
      <c r="FF48" s="309"/>
      <c r="FG48" s="309"/>
      <c r="FH48" s="309"/>
      <c r="FI48" s="309"/>
      <c r="FJ48" s="309"/>
      <c r="FK48" s="309"/>
      <c r="FL48" s="309"/>
      <c r="FM48" s="309"/>
      <c r="FN48" s="309"/>
      <c r="FO48" s="309"/>
      <c r="FP48" s="309"/>
      <c r="FQ48" s="309"/>
      <c r="FR48" s="309"/>
      <c r="FS48" s="309"/>
      <c r="FT48" s="309"/>
      <c r="FU48" s="309"/>
      <c r="FV48" s="309"/>
      <c r="FW48" s="309"/>
      <c r="FX48" s="309"/>
      <c r="FY48" s="309"/>
      <c r="FZ48" s="309"/>
      <c r="GA48" s="309"/>
      <c r="GB48" s="309"/>
      <c r="GC48" s="309"/>
      <c r="GD48" s="309"/>
      <c r="GE48" s="309"/>
      <c r="GF48" s="309"/>
      <c r="GG48" s="309"/>
      <c r="GH48" s="309"/>
      <c r="GI48" s="309"/>
      <c r="GJ48" s="309"/>
      <c r="GK48" s="309"/>
      <c r="GL48" s="309"/>
      <c r="GM48" s="309"/>
      <c r="GN48" s="309"/>
      <c r="GO48" s="309"/>
      <c r="GP48" s="309"/>
      <c r="GQ48" s="309"/>
      <c r="GR48" s="309"/>
      <c r="GS48" s="309"/>
      <c r="GT48" s="309"/>
      <c r="GU48" s="309"/>
      <c r="GV48" s="309"/>
      <c r="GW48" s="309"/>
      <c r="GX48" s="309"/>
      <c r="GY48" s="309"/>
      <c r="GZ48" s="309"/>
      <c r="HA48" s="309"/>
      <c r="HB48" s="309"/>
      <c r="HC48" s="309"/>
      <c r="HD48" s="309"/>
      <c r="HE48" s="309"/>
      <c r="HF48" s="309"/>
      <c r="HG48" s="309"/>
      <c r="HH48" s="309"/>
      <c r="HI48" s="309"/>
      <c r="HJ48" s="309"/>
      <c r="HK48" s="309"/>
      <c r="HL48" s="309"/>
      <c r="HM48" s="309"/>
      <c r="HN48" s="309"/>
      <c r="HO48" s="309"/>
      <c r="HP48" s="309"/>
      <c r="HQ48" s="309"/>
      <c r="HR48" s="309"/>
      <c r="HS48" s="309"/>
      <c r="HT48" s="309"/>
      <c r="HU48" s="309"/>
      <c r="HV48" s="309"/>
      <c r="HW48" s="309"/>
      <c r="HX48" s="309"/>
      <c r="HY48" s="309"/>
      <c r="HZ48" s="309"/>
      <c r="IA48" s="309"/>
      <c r="IB48" s="309"/>
      <c r="IC48" s="309"/>
      <c r="ID48" s="309"/>
      <c r="IE48" s="309"/>
    </row>
    <row r="49" spans="1:241" s="421" customFormat="1" ht="60" customHeight="1">
      <c r="A49" s="68">
        <v>11</v>
      </c>
      <c r="B49" s="415" t="s">
        <v>428</v>
      </c>
      <c r="C49" s="552">
        <f t="shared" si="7"/>
        <v>129.60000000000002</v>
      </c>
      <c r="D49" s="415" t="s">
        <v>31</v>
      </c>
      <c r="E49" s="407" t="s">
        <v>127</v>
      </c>
      <c r="F49" s="407" t="s">
        <v>36</v>
      </c>
      <c r="G49" s="408"/>
      <c r="H49" s="406"/>
      <c r="I49" s="238">
        <f t="shared" ref="I49:I54" si="9">ROUND((C49*G49),2)</f>
        <v>0</v>
      </c>
      <c r="J49" s="552">
        <v>43.2</v>
      </c>
      <c r="K49" s="552">
        <v>86.4</v>
      </c>
      <c r="L49" s="552">
        <f t="shared" si="8"/>
        <v>129.60000000000002</v>
      </c>
    </row>
    <row r="50" spans="1:241" s="421" customFormat="1" ht="60" customHeight="1">
      <c r="A50" s="68">
        <v>12</v>
      </c>
      <c r="B50" s="415" t="s">
        <v>429</v>
      </c>
      <c r="C50" s="552">
        <f t="shared" si="7"/>
        <v>64.800000000000011</v>
      </c>
      <c r="D50" s="415" t="s">
        <v>31</v>
      </c>
      <c r="E50" s="407" t="s">
        <v>127</v>
      </c>
      <c r="F50" s="407" t="s">
        <v>36</v>
      </c>
      <c r="G50" s="408"/>
      <c r="H50" s="406"/>
      <c r="I50" s="238">
        <f t="shared" si="9"/>
        <v>0</v>
      </c>
      <c r="J50" s="552">
        <v>21.6</v>
      </c>
      <c r="K50" s="552">
        <v>43.2</v>
      </c>
      <c r="L50" s="552">
        <f t="shared" si="8"/>
        <v>64.800000000000011</v>
      </c>
    </row>
    <row r="51" spans="1:241" ht="98.25" customHeight="1">
      <c r="A51" s="240">
        <v>13</v>
      </c>
      <c r="B51" s="251" t="s">
        <v>451</v>
      </c>
      <c r="C51" s="552">
        <f t="shared" si="7"/>
        <v>194.39999999999998</v>
      </c>
      <c r="D51" s="558" t="s">
        <v>35</v>
      </c>
      <c r="E51" s="68" t="s">
        <v>32</v>
      </c>
      <c r="F51" s="72" t="s">
        <v>36</v>
      </c>
      <c r="G51" s="408"/>
      <c r="H51" s="406"/>
      <c r="I51" s="238">
        <f t="shared" si="9"/>
        <v>0</v>
      </c>
      <c r="J51" s="552">
        <v>64.8</v>
      </c>
      <c r="K51" s="552">
        <v>129.6</v>
      </c>
      <c r="L51" s="552">
        <f t="shared" si="8"/>
        <v>194.39999999999998</v>
      </c>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309"/>
      <c r="AJ51" s="309"/>
      <c r="AK51" s="309"/>
      <c r="AL51" s="309"/>
      <c r="AM51" s="309"/>
      <c r="AN51" s="309"/>
      <c r="AO51" s="309"/>
      <c r="AP51" s="309"/>
      <c r="AQ51" s="309"/>
      <c r="AR51" s="309"/>
      <c r="AS51" s="309"/>
      <c r="AT51" s="309"/>
      <c r="AU51" s="309"/>
      <c r="AV51" s="309"/>
      <c r="AW51" s="309"/>
      <c r="AX51" s="309"/>
      <c r="AY51" s="309"/>
      <c r="AZ51" s="309"/>
      <c r="BA51" s="309"/>
      <c r="BB51" s="309"/>
      <c r="BC51" s="309"/>
      <c r="BD51" s="309"/>
      <c r="BE51" s="309"/>
      <c r="BF51" s="309"/>
      <c r="BG51" s="309"/>
      <c r="BH51" s="309"/>
      <c r="BI51" s="309"/>
      <c r="BJ51" s="309"/>
      <c r="BK51" s="309"/>
      <c r="BL51" s="309"/>
      <c r="BM51" s="309"/>
      <c r="BN51" s="309"/>
      <c r="BO51" s="309"/>
      <c r="BP51" s="309"/>
      <c r="BQ51" s="309"/>
      <c r="BR51" s="309"/>
      <c r="BS51" s="309"/>
      <c r="BT51" s="309"/>
      <c r="BU51" s="309"/>
      <c r="BV51" s="309"/>
      <c r="BW51" s="309"/>
      <c r="BX51" s="309"/>
      <c r="BY51" s="309"/>
      <c r="BZ51" s="309"/>
      <c r="CA51" s="309"/>
      <c r="CB51" s="309"/>
      <c r="CC51" s="309"/>
      <c r="CD51" s="309"/>
      <c r="CE51" s="309"/>
      <c r="CF51" s="309"/>
      <c r="CG51" s="309"/>
      <c r="CH51" s="309"/>
      <c r="CI51" s="309"/>
      <c r="CJ51" s="309"/>
      <c r="CK51" s="309"/>
      <c r="CL51" s="309"/>
      <c r="CM51" s="309"/>
      <c r="CN51" s="309"/>
      <c r="CO51" s="309"/>
      <c r="CP51" s="309"/>
      <c r="CQ51" s="309"/>
      <c r="CR51" s="309"/>
      <c r="CS51" s="309"/>
      <c r="CT51" s="309"/>
      <c r="CU51" s="309"/>
      <c r="CV51" s="309"/>
      <c r="CW51" s="309"/>
      <c r="CX51" s="309"/>
      <c r="CY51" s="309"/>
      <c r="CZ51" s="309"/>
      <c r="DA51" s="309"/>
      <c r="DB51" s="309"/>
      <c r="DC51" s="309"/>
      <c r="DD51" s="309"/>
      <c r="DE51" s="309"/>
      <c r="DF51" s="309"/>
      <c r="DG51" s="309"/>
      <c r="DH51" s="309"/>
      <c r="DI51" s="309"/>
      <c r="DJ51" s="309"/>
      <c r="DK51" s="309"/>
      <c r="DL51" s="309"/>
      <c r="DM51" s="309"/>
      <c r="DN51" s="309"/>
      <c r="DO51" s="309"/>
      <c r="DP51" s="309"/>
      <c r="DQ51" s="309"/>
      <c r="DR51" s="309"/>
      <c r="DS51" s="309"/>
      <c r="DT51" s="309"/>
      <c r="DU51" s="309"/>
      <c r="DV51" s="309"/>
      <c r="DW51" s="309"/>
      <c r="DX51" s="309"/>
      <c r="DY51" s="309"/>
      <c r="DZ51" s="309"/>
      <c r="EA51" s="309"/>
      <c r="EB51" s="309"/>
      <c r="EC51" s="309"/>
      <c r="ED51" s="309"/>
      <c r="EE51" s="309"/>
      <c r="EF51" s="309"/>
      <c r="EG51" s="309"/>
      <c r="EH51" s="309"/>
      <c r="EI51" s="309"/>
      <c r="EJ51" s="309"/>
      <c r="EK51" s="309"/>
      <c r="EL51" s="309"/>
      <c r="EM51" s="309"/>
      <c r="EN51" s="309"/>
      <c r="EO51" s="309"/>
      <c r="EP51" s="309"/>
      <c r="EQ51" s="309"/>
      <c r="ER51" s="309"/>
      <c r="ES51" s="309"/>
      <c r="ET51" s="309"/>
      <c r="EU51" s="309"/>
      <c r="EV51" s="309"/>
      <c r="EW51" s="309"/>
      <c r="EX51" s="309"/>
      <c r="EY51" s="309"/>
      <c r="EZ51" s="309"/>
      <c r="FA51" s="309"/>
      <c r="FB51" s="309"/>
      <c r="FC51" s="309"/>
      <c r="FD51" s="309"/>
      <c r="FE51" s="309"/>
      <c r="FF51" s="309"/>
      <c r="FG51" s="309"/>
      <c r="FH51" s="309"/>
      <c r="FI51" s="309"/>
      <c r="FJ51" s="309"/>
      <c r="FK51" s="309"/>
      <c r="FL51" s="309"/>
      <c r="FM51" s="309"/>
      <c r="FN51" s="309"/>
      <c r="FO51" s="309"/>
      <c r="FP51" s="309"/>
      <c r="FQ51" s="309"/>
      <c r="FR51" s="309"/>
      <c r="FS51" s="309"/>
      <c r="FT51" s="309"/>
      <c r="FU51" s="309"/>
      <c r="FV51" s="309"/>
      <c r="FW51" s="309"/>
      <c r="FX51" s="309"/>
      <c r="FY51" s="309"/>
      <c r="FZ51" s="309"/>
      <c r="GA51" s="309"/>
      <c r="GB51" s="309"/>
      <c r="GC51" s="309"/>
      <c r="GD51" s="309"/>
      <c r="GE51" s="309"/>
      <c r="GF51" s="309"/>
      <c r="GG51" s="309"/>
      <c r="GH51" s="309"/>
      <c r="GI51" s="309"/>
      <c r="GJ51" s="309"/>
      <c r="GK51" s="309"/>
      <c r="GL51" s="309"/>
      <c r="GM51" s="309"/>
      <c r="GN51" s="309"/>
      <c r="GO51" s="309"/>
      <c r="GP51" s="309"/>
      <c r="GQ51" s="309"/>
      <c r="GR51" s="309"/>
      <c r="GS51" s="309"/>
      <c r="GT51" s="309"/>
      <c r="GU51" s="309"/>
      <c r="GV51" s="309"/>
      <c r="GW51" s="309"/>
      <c r="GX51" s="309"/>
      <c r="GY51" s="309"/>
      <c r="GZ51" s="309"/>
      <c r="HA51" s="309"/>
      <c r="HB51" s="309"/>
      <c r="HC51" s="309"/>
      <c r="HD51" s="309"/>
      <c r="HE51" s="309"/>
      <c r="HF51" s="309"/>
      <c r="HG51" s="309"/>
      <c r="HH51" s="309"/>
      <c r="HI51" s="309"/>
      <c r="HJ51" s="309"/>
      <c r="HK51" s="309"/>
      <c r="HL51" s="309"/>
      <c r="HM51" s="309"/>
      <c r="HN51" s="309"/>
      <c r="HO51" s="309"/>
      <c r="HP51" s="309"/>
      <c r="HQ51" s="309"/>
      <c r="HR51" s="309"/>
      <c r="HS51" s="309"/>
      <c r="HT51" s="309"/>
      <c r="HU51" s="309"/>
      <c r="HV51" s="309"/>
      <c r="HW51" s="309"/>
      <c r="HX51" s="309"/>
      <c r="HY51" s="309"/>
      <c r="HZ51" s="309"/>
      <c r="IA51" s="309"/>
      <c r="IB51" s="309"/>
      <c r="IC51" s="309"/>
      <c r="ID51" s="309"/>
      <c r="IE51" s="309"/>
    </row>
    <row r="52" spans="1:241" s="412" customFormat="1" ht="246" customHeight="1">
      <c r="A52" s="68">
        <v>14</v>
      </c>
      <c r="B52" s="426" t="s">
        <v>430</v>
      </c>
      <c r="C52" s="552">
        <f>L52</f>
        <v>0</v>
      </c>
      <c r="D52" s="559"/>
      <c r="E52" s="68" t="s">
        <v>431</v>
      </c>
      <c r="F52" s="68"/>
      <c r="G52" s="408"/>
      <c r="H52" s="406"/>
      <c r="I52" s="238">
        <f t="shared" si="9"/>
        <v>0</v>
      </c>
      <c r="J52" s="552">
        <v>0</v>
      </c>
      <c r="K52" s="552"/>
      <c r="L52" s="552">
        <f t="shared" si="8"/>
        <v>0</v>
      </c>
    </row>
    <row r="53" spans="1:241" s="412" customFormat="1" ht="271.5" customHeight="1">
      <c r="A53" s="68"/>
      <c r="B53" s="426" t="s">
        <v>450</v>
      </c>
      <c r="C53" s="552">
        <f>L53</f>
        <v>0</v>
      </c>
      <c r="D53" s="559"/>
      <c r="E53" s="68"/>
      <c r="F53" s="68"/>
      <c r="G53" s="408"/>
      <c r="H53" s="406"/>
      <c r="I53" s="238">
        <f t="shared" si="9"/>
        <v>0</v>
      </c>
      <c r="J53" s="552"/>
      <c r="K53" s="552"/>
      <c r="L53" s="552">
        <f t="shared" si="8"/>
        <v>0</v>
      </c>
    </row>
    <row r="54" spans="1:241" s="423" customFormat="1" ht="37.5" customHeight="1">
      <c r="A54" s="422" t="s">
        <v>34</v>
      </c>
      <c r="B54" s="416" t="s">
        <v>759</v>
      </c>
      <c r="C54" s="552">
        <f>L54</f>
        <v>60</v>
      </c>
      <c r="D54" s="43" t="s">
        <v>52</v>
      </c>
      <c r="E54" s="38"/>
      <c r="F54" s="240" t="s">
        <v>53</v>
      </c>
      <c r="G54" s="408"/>
      <c r="H54" s="406"/>
      <c r="I54" s="238">
        <f t="shared" si="9"/>
        <v>0</v>
      </c>
      <c r="J54" s="552">
        <v>20</v>
      </c>
      <c r="K54" s="552">
        <v>40</v>
      </c>
      <c r="L54" s="552">
        <f t="shared" si="8"/>
        <v>60</v>
      </c>
    </row>
    <row r="55" spans="1:241" s="423" customFormat="1" ht="54" customHeight="1">
      <c r="A55" s="422">
        <v>15</v>
      </c>
      <c r="B55" s="595" t="s">
        <v>627</v>
      </c>
      <c r="C55" s="552">
        <f>L55</f>
        <v>70</v>
      </c>
      <c r="D55" s="43" t="s">
        <v>50</v>
      </c>
      <c r="E55" s="240" t="s">
        <v>341</v>
      </c>
      <c r="F55" s="240" t="s">
        <v>47</v>
      </c>
      <c r="G55" s="408"/>
      <c r="H55" s="406"/>
      <c r="I55" s="238">
        <f t="shared" ref="I55:I56" si="10">ROUND((C55*G55),2)</f>
        <v>0</v>
      </c>
      <c r="J55" s="552">
        <v>25</v>
      </c>
      <c r="K55" s="552">
        <v>45</v>
      </c>
      <c r="L55" s="552">
        <f t="shared" si="8"/>
        <v>70</v>
      </c>
    </row>
    <row r="56" spans="1:241" s="423" customFormat="1" ht="63.75">
      <c r="A56" s="560">
        <v>16</v>
      </c>
      <c r="B56" s="561" t="s">
        <v>452</v>
      </c>
      <c r="C56" s="562">
        <f>L56</f>
        <v>360.55</v>
      </c>
      <c r="D56" s="424" t="s">
        <v>487</v>
      </c>
      <c r="E56" s="563" t="s">
        <v>453</v>
      </c>
      <c r="F56" s="563" t="s">
        <v>654</v>
      </c>
      <c r="G56" s="564"/>
      <c r="H56" s="565"/>
      <c r="I56" s="566">
        <f t="shared" si="10"/>
        <v>0</v>
      </c>
      <c r="J56" s="562">
        <v>116.27500000000001</v>
      </c>
      <c r="K56" s="562">
        <v>244.27500000000001</v>
      </c>
      <c r="L56" s="562">
        <f t="shared" si="8"/>
        <v>360.55</v>
      </c>
    </row>
    <row r="57" spans="1:241" s="313" customFormat="1" ht="24" customHeight="1">
      <c r="A57" s="532"/>
      <c r="B57" s="533" t="s">
        <v>30</v>
      </c>
      <c r="C57" s="534"/>
      <c r="D57" s="535"/>
      <c r="E57" s="536"/>
      <c r="F57" s="536"/>
      <c r="G57" s="537"/>
      <c r="H57" s="538"/>
      <c r="I57" s="539">
        <f>SUM(I6:I56)</f>
        <v>0</v>
      </c>
      <c r="J57" s="540"/>
      <c r="K57" s="541"/>
      <c r="L57" s="541"/>
      <c r="IF57" s="314"/>
      <c r="IG57" s="314"/>
    </row>
    <row r="58" spans="1:241" s="313" customFormat="1">
      <c r="A58" s="54"/>
      <c r="C58" s="321"/>
      <c r="E58" s="320"/>
      <c r="F58" s="320"/>
      <c r="G58" s="425"/>
      <c r="H58" s="320"/>
      <c r="I58" s="322"/>
      <c r="J58" s="52"/>
      <c r="K58" s="321"/>
      <c r="L58" s="321"/>
      <c r="IF58" s="314"/>
      <c r="IG58" s="314"/>
    </row>
    <row r="59" spans="1:241" s="313" customFormat="1">
      <c r="A59" s="54"/>
      <c r="C59" s="321"/>
      <c r="E59" s="320"/>
      <c r="F59" s="320"/>
      <c r="G59" s="425"/>
      <c r="H59" s="320"/>
      <c r="I59" s="322"/>
      <c r="J59" s="52"/>
      <c r="IF59" s="314"/>
      <c r="IG59" s="314"/>
    </row>
    <row r="60" spans="1:241">
      <c r="I60" s="427"/>
    </row>
    <row r="61" spans="1:241" s="313" customFormat="1">
      <c r="A61" s="54"/>
      <c r="C61" s="321"/>
      <c r="E61" s="320"/>
      <c r="F61" s="320"/>
      <c r="G61" s="425"/>
      <c r="H61" s="320"/>
      <c r="I61" s="425"/>
      <c r="J61" s="52"/>
      <c r="IF61" s="314"/>
      <c r="IG61" s="314"/>
    </row>
    <row r="62" spans="1:241" s="313" customFormat="1">
      <c r="A62" s="54"/>
      <c r="C62" s="321"/>
      <c r="E62" s="320"/>
      <c r="F62" s="320"/>
      <c r="G62" s="425"/>
      <c r="H62" s="320"/>
      <c r="I62" s="322"/>
      <c r="J62" s="52"/>
      <c r="IF62" s="314"/>
      <c r="IG62" s="314"/>
    </row>
    <row r="63" spans="1:241" s="313" customFormat="1">
      <c r="A63" s="54"/>
      <c r="C63" s="321"/>
      <c r="E63" s="320"/>
      <c r="F63" s="320"/>
      <c r="G63" s="425"/>
      <c r="H63" s="320"/>
      <c r="I63" s="322"/>
      <c r="J63" s="52"/>
      <c r="IF63" s="314"/>
      <c r="IG63" s="314"/>
    </row>
    <row r="64" spans="1:241" s="313" customFormat="1">
      <c r="A64" s="54"/>
      <c r="C64" s="321"/>
      <c r="E64" s="320"/>
      <c r="F64" s="320"/>
      <c r="G64" s="425"/>
      <c r="H64" s="320"/>
      <c r="I64" s="322"/>
      <c r="J64" s="52"/>
      <c r="IF64" s="314"/>
      <c r="IG64" s="314"/>
    </row>
    <row r="65" spans="1:241" s="313" customFormat="1">
      <c r="A65" s="54"/>
      <c r="C65" s="321"/>
      <c r="E65" s="320"/>
      <c r="F65" s="320"/>
      <c r="G65" s="425"/>
      <c r="H65" s="320"/>
      <c r="I65" s="322"/>
      <c r="J65" s="52"/>
      <c r="IF65" s="314"/>
      <c r="IG65" s="314"/>
    </row>
    <row r="67" spans="1:241" s="313" customFormat="1">
      <c r="A67" s="54"/>
      <c r="C67" s="321"/>
      <c r="E67" s="320"/>
      <c r="F67" s="320"/>
      <c r="G67" s="425"/>
      <c r="H67" s="320"/>
      <c r="I67" s="322"/>
      <c r="J67" s="52"/>
      <c r="IF67" s="314"/>
      <c r="IG67" s="314"/>
    </row>
    <row r="68" spans="1:241" s="313" customFormat="1">
      <c r="A68" s="54"/>
      <c r="C68" s="321"/>
      <c r="E68" s="320"/>
      <c r="F68" s="320"/>
      <c r="G68" s="425"/>
      <c r="H68" s="320"/>
      <c r="I68" s="322"/>
      <c r="J68" s="52"/>
      <c r="IF68" s="314"/>
      <c r="IG68" s="314"/>
    </row>
  </sheetData>
  <mergeCells count="14">
    <mergeCell ref="L4:L6"/>
    <mergeCell ref="I4:I6"/>
    <mergeCell ref="A1:B1"/>
    <mergeCell ref="A2:B2"/>
    <mergeCell ref="J2:L2"/>
    <mergeCell ref="A3:B3"/>
    <mergeCell ref="A4:A5"/>
    <mergeCell ref="B4:B5"/>
    <mergeCell ref="G4:H5"/>
    <mergeCell ref="E4:E6"/>
    <mergeCell ref="F4:F6"/>
    <mergeCell ref="C4:D6"/>
    <mergeCell ref="J4:J6"/>
    <mergeCell ref="K4:K6"/>
  </mergeCells>
  <pageMargins left="0.9055118110236221" right="0.35433070866141736" top="0.55118110236220474" bottom="0.86614173228346458" header="0.31496062992125984" footer="0.47244094488188981"/>
  <pageSetup paperSize="9" orientation="landscape" r:id="rId1"/>
  <headerFooter>
    <oddHeader>&amp;RWSIS to Thenkarai - Sothuparai</oddHeader>
    <oddFooter>&amp;LCONTRACTOR&amp;C&amp;P&amp;RSd/-Chief Engineer,TWAD,Madurai</oddFooter>
  </headerFooter>
  <rowBreaks count="2" manualBreakCount="2">
    <brk id="15" max="16383" man="1"/>
    <brk id="51" max="11"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37</vt:i4>
      </vt:variant>
    </vt:vector>
  </HeadingPairs>
  <TitlesOfParts>
    <vt:vector size="62" baseType="lpstr">
      <vt:lpstr>folder</vt:lpstr>
      <vt:lpstr>Billofqty</vt:lpstr>
      <vt:lpstr>Gl_ABS</vt:lpstr>
      <vt:lpstr>A1- Intake Arrange</vt:lpstr>
      <vt:lpstr>Sch A1 Annex for Valves </vt:lpstr>
      <vt:lpstr>A 2 Sump</vt:lpstr>
      <vt:lpstr>Annex RCC Venti</vt:lpstr>
      <vt:lpstr>RCC ISL</vt:lpstr>
      <vt:lpstr>A 3 P.Main DI</vt:lpstr>
      <vt:lpstr>Annex for Valves</vt:lpstr>
      <vt:lpstr>SUP_PILLAR_AE</vt:lpstr>
      <vt:lpstr>A 4 WTP</vt:lpstr>
      <vt:lpstr>Annex WTP Pipe Conn</vt:lpstr>
      <vt:lpstr>MS Ladder</vt:lpstr>
      <vt:lpstr>A 5 Slow Sand Filter</vt:lpstr>
      <vt:lpstr>Annex Pre cast slab</vt:lpstr>
      <vt:lpstr>Annex. Walk way </vt:lpstr>
      <vt:lpstr>A 6 I L &amp; O L for Filter</vt:lpstr>
      <vt:lpstr>A 7  WTP Pset</vt:lpstr>
      <vt:lpstr>Annexure for Pumpset</vt:lpstr>
      <vt:lpstr>A 8_Proom</vt:lpstr>
      <vt:lpstr>A 9_comp_wall</vt:lpstr>
      <vt:lpstr>Annex Grill Gate</vt:lpstr>
      <vt:lpstr>A 10 Watchman Quar</vt:lpstr>
      <vt:lpstr>A 11 maint</vt:lpstr>
      <vt:lpstr>'A 10 Watchman Quar'!Print_Area</vt:lpstr>
      <vt:lpstr>'A 11 maint'!Print_Area</vt:lpstr>
      <vt:lpstr>'A 2 Sump'!Print_Area</vt:lpstr>
      <vt:lpstr>'A 3 P.Main DI'!Print_Area</vt:lpstr>
      <vt:lpstr>'A 4 WTP'!Print_Area</vt:lpstr>
      <vt:lpstr>'A 5 Slow Sand Filter'!Print_Area</vt:lpstr>
      <vt:lpstr>'A 6 I L &amp; O L for Filter'!Print_Area</vt:lpstr>
      <vt:lpstr>'A 7  WTP Pset'!Print_Area</vt:lpstr>
      <vt:lpstr>'A 8_Proom'!Print_Area</vt:lpstr>
      <vt:lpstr>'A 9_comp_wall'!Print_Area</vt:lpstr>
      <vt:lpstr>'A1- Intake Arrange'!Print_Area</vt:lpstr>
      <vt:lpstr>'Annex for Valves'!Print_Area</vt:lpstr>
      <vt:lpstr>'Annex Pre cast slab'!Print_Area</vt:lpstr>
      <vt:lpstr>'Annex RCC Venti'!Print_Area</vt:lpstr>
      <vt:lpstr>'Annex WTP Pipe Conn'!Print_Area</vt:lpstr>
      <vt:lpstr>'Annex. Walk way '!Print_Area</vt:lpstr>
      <vt:lpstr>Billofqty!Print_Area</vt:lpstr>
      <vt:lpstr>folder!Print_Area</vt:lpstr>
      <vt:lpstr>Gl_ABS!Print_Area</vt:lpstr>
      <vt:lpstr>'MS Ladder'!Print_Area</vt:lpstr>
      <vt:lpstr>'RCC ISL'!Print_Area</vt:lpstr>
      <vt:lpstr>'Sch A1 Annex for Valves '!Print_Area</vt:lpstr>
      <vt:lpstr>'A 10 Watchman Quar'!Print_Titles</vt:lpstr>
      <vt:lpstr>'A 3 P.Main DI'!Print_Titles</vt:lpstr>
      <vt:lpstr>'A 4 WTP'!Print_Titles</vt:lpstr>
      <vt:lpstr>'A 6 I L &amp; O L for Filter'!Print_Titles</vt:lpstr>
      <vt:lpstr>'A 7  WTP Pset'!Print_Titles</vt:lpstr>
      <vt:lpstr>'A 8_Proom'!Print_Titles</vt:lpstr>
      <vt:lpstr>'A 9_comp_wall'!Print_Titles</vt:lpstr>
      <vt:lpstr>'A1- Intake Arrange'!Print_Titles</vt:lpstr>
      <vt:lpstr>'Annex for Valves'!Print_Titles</vt:lpstr>
      <vt:lpstr>'Annex RCC Venti'!Print_Titles</vt:lpstr>
      <vt:lpstr>'Annex WTP Pipe Conn'!Print_Titles</vt:lpstr>
      <vt:lpstr>'Annex. Walk way '!Print_Titles</vt:lpstr>
      <vt:lpstr>Gl_ABS!Print_Titles</vt:lpstr>
      <vt:lpstr>'MS Ladder'!Print_Titles</vt:lpstr>
      <vt:lpstr>'RCC ISL'!Print_Titles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Bodi BOQ   WR final 221118</dc:title>
  <dc:creator>cesr8</dc:creator>
  <cp:lastModifiedBy>karunanithitwad@gmail.com</cp:lastModifiedBy>
  <cp:revision>2</cp:revision>
  <cp:lastPrinted>2022-04-12T10:04:42Z</cp:lastPrinted>
  <dcterms:created xsi:type="dcterms:W3CDTF">2008-01-25T18:43:47Z</dcterms:created>
  <dcterms:modified xsi:type="dcterms:W3CDTF">2022-04-12T10:04:44Z</dcterms:modified>
  <dc:language>en-US</dc:language>
</cp:coreProperties>
</file>