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RUGHO~1\AppData\Local\Temp\Rar$DIa0.983\"/>
    </mc:Choice>
  </mc:AlternateContent>
  <bookViews>
    <workbookView xWindow="-105" yWindow="-105" windowWidth="23250" windowHeight="12450"/>
  </bookViews>
  <sheets>
    <sheet name="Summary Bill No. 5" sheetId="1" r:id="rId1"/>
    <sheet name="Bill No. 5" sheetId="2" r:id="rId2"/>
  </sheets>
  <definedNames>
    <definedName name="_xlnm.Print_Area" localSheetId="1">'Bill No. 5'!$F$2:$L$102</definedName>
    <definedName name="_xlnm.Print_Area" localSheetId="0">'Summary Bill No. 5'!$A$1:$D$16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01" i="2" l="1"/>
  <c r="L92" i="2"/>
  <c r="L90" i="2"/>
  <c r="L88" i="2"/>
  <c r="L86" i="2"/>
  <c r="L80" i="2"/>
  <c r="L78" i="2"/>
  <c r="L76" i="2"/>
  <c r="L74" i="2"/>
  <c r="L72" i="2"/>
  <c r="L70" i="2"/>
  <c r="L66" i="2"/>
  <c r="L64" i="2"/>
  <c r="L62" i="2"/>
  <c r="L60" i="2"/>
  <c r="L58" i="2"/>
  <c r="L50" i="2"/>
  <c r="L48" i="2"/>
  <c r="L42" i="2"/>
  <c r="L40" i="2"/>
  <c r="L38" i="2"/>
  <c r="L32" i="2"/>
  <c r="L30" i="2"/>
  <c r="L22" i="2"/>
  <c r="L20" i="2"/>
  <c r="L18" i="2"/>
  <c r="L16" i="2"/>
  <c r="L14" i="2"/>
  <c r="L12" i="2"/>
  <c r="D200" i="2" l="1"/>
  <c r="B200" i="2"/>
  <c r="D199" i="2"/>
  <c r="B199" i="2"/>
  <c r="D198" i="2"/>
  <c r="B198" i="2"/>
  <c r="D197" i="2"/>
  <c r="B197" i="2"/>
  <c r="D196" i="2"/>
  <c r="B196" i="2"/>
  <c r="D195" i="2"/>
  <c r="B195" i="2"/>
  <c r="D194" i="2"/>
  <c r="B194" i="2"/>
  <c r="D193" i="2"/>
  <c r="B193" i="2"/>
  <c r="D192" i="2"/>
  <c r="B192" i="2"/>
  <c r="D191" i="2"/>
  <c r="B191" i="2"/>
  <c r="D190" i="2"/>
  <c r="B190" i="2"/>
  <c r="D189" i="2"/>
  <c r="B189" i="2"/>
  <c r="D188" i="2"/>
  <c r="B188" i="2"/>
  <c r="D187" i="2"/>
  <c r="B187" i="2"/>
  <c r="D186" i="2"/>
  <c r="B186" i="2"/>
  <c r="D185" i="2"/>
  <c r="B185" i="2"/>
  <c r="D184" i="2"/>
  <c r="B184" i="2"/>
  <c r="D183" i="2"/>
  <c r="B183" i="2"/>
  <c r="D182" i="2"/>
  <c r="B182" i="2"/>
  <c r="D181" i="2"/>
  <c r="B181" i="2"/>
  <c r="D180" i="2"/>
  <c r="B180" i="2"/>
  <c r="D179" i="2"/>
  <c r="B179" i="2"/>
  <c r="D178" i="2"/>
  <c r="B178" i="2"/>
  <c r="D177" i="2"/>
  <c r="B177" i="2"/>
  <c r="D176" i="2"/>
  <c r="B176" i="2"/>
  <c r="D175" i="2"/>
  <c r="B175" i="2"/>
  <c r="D174" i="2"/>
  <c r="B174" i="2"/>
  <c r="D173" i="2"/>
  <c r="B173" i="2"/>
  <c r="D172" i="2"/>
  <c r="B172" i="2"/>
  <c r="D171" i="2"/>
  <c r="B171" i="2"/>
  <c r="D170" i="2"/>
  <c r="B170" i="2"/>
  <c r="D169" i="2"/>
  <c r="B169" i="2"/>
  <c r="D168" i="2"/>
  <c r="B168" i="2"/>
  <c r="D167" i="2"/>
  <c r="B167" i="2"/>
  <c r="D166" i="2"/>
  <c r="B166" i="2"/>
  <c r="D165" i="2"/>
  <c r="B165" i="2"/>
  <c r="D164" i="2"/>
  <c r="B164" i="2"/>
  <c r="D163" i="2"/>
  <c r="B163" i="2"/>
  <c r="D162" i="2"/>
  <c r="B162" i="2"/>
  <c r="D161" i="2"/>
  <c r="B161" i="2"/>
  <c r="D160" i="2"/>
  <c r="B160" i="2"/>
  <c r="D159" i="2"/>
  <c r="B159" i="2"/>
  <c r="D158" i="2"/>
  <c r="B158" i="2"/>
  <c r="D157" i="2"/>
  <c r="B157" i="2"/>
  <c r="D156" i="2"/>
  <c r="B156" i="2"/>
  <c r="D155" i="2"/>
  <c r="B155" i="2"/>
  <c r="D154" i="2"/>
  <c r="B154" i="2"/>
  <c r="D153" i="2"/>
  <c r="B153" i="2"/>
  <c r="D152" i="2"/>
  <c r="B152" i="2"/>
  <c r="D151" i="2"/>
  <c r="B151" i="2"/>
  <c r="D150" i="2"/>
  <c r="B150" i="2"/>
  <c r="D149" i="2"/>
  <c r="B149" i="2"/>
  <c r="D148" i="2"/>
  <c r="B148" i="2"/>
  <c r="D147" i="2"/>
  <c r="B147" i="2"/>
  <c r="D146" i="2"/>
  <c r="B146" i="2"/>
  <c r="D145" i="2"/>
  <c r="B145" i="2"/>
  <c r="D144" i="2"/>
  <c r="B144" i="2"/>
  <c r="D143" i="2"/>
  <c r="B143" i="2"/>
  <c r="D142" i="2"/>
  <c r="B142" i="2"/>
  <c r="D141" i="2"/>
  <c r="B141" i="2"/>
  <c r="D140" i="2"/>
  <c r="B140" i="2"/>
  <c r="D139" i="2"/>
  <c r="B139" i="2"/>
  <c r="D138" i="2"/>
  <c r="B138" i="2"/>
  <c r="D137" i="2"/>
  <c r="B137" i="2"/>
  <c r="D136" i="2"/>
  <c r="B136" i="2"/>
  <c r="D135" i="2"/>
  <c r="B135" i="2"/>
  <c r="D134" i="2"/>
  <c r="B134" i="2"/>
  <c r="D133" i="2"/>
  <c r="B133" i="2"/>
  <c r="D132" i="2"/>
  <c r="B132" i="2"/>
  <c r="D131" i="2"/>
  <c r="B131" i="2"/>
  <c r="D130" i="2"/>
  <c r="B130" i="2"/>
  <c r="D129" i="2"/>
  <c r="B129" i="2"/>
  <c r="D128" i="2"/>
  <c r="B128" i="2"/>
  <c r="D127" i="2"/>
  <c r="B127" i="2"/>
  <c r="D126" i="2"/>
  <c r="B126" i="2"/>
  <c r="D125" i="2"/>
  <c r="B125" i="2"/>
  <c r="D124" i="2"/>
  <c r="B124" i="2"/>
  <c r="D123" i="2"/>
  <c r="B123" i="2"/>
  <c r="D122" i="2"/>
  <c r="B122" i="2"/>
  <c r="D121" i="2"/>
  <c r="B121" i="2"/>
  <c r="D120" i="2"/>
  <c r="B120" i="2"/>
  <c r="D119" i="2"/>
  <c r="B119" i="2"/>
  <c r="D118" i="2"/>
  <c r="B118" i="2"/>
  <c r="D117" i="2"/>
  <c r="B117" i="2"/>
  <c r="D116" i="2"/>
  <c r="B116" i="2"/>
  <c r="D115" i="2"/>
  <c r="B115" i="2"/>
  <c r="D114" i="2"/>
  <c r="B114" i="2"/>
  <c r="D113" i="2"/>
  <c r="B113" i="2"/>
  <c r="D112" i="2"/>
  <c r="B112" i="2"/>
  <c r="D111" i="2"/>
  <c r="B111" i="2"/>
  <c r="D110" i="2"/>
  <c r="B110" i="2"/>
  <c r="D109" i="2"/>
  <c r="B109" i="2"/>
  <c r="D108" i="2"/>
  <c r="B108" i="2"/>
  <c r="D107" i="2"/>
  <c r="B107" i="2"/>
  <c r="D106" i="2"/>
  <c r="B106" i="2"/>
  <c r="D105" i="2"/>
  <c r="B105" i="2"/>
  <c r="D104" i="2"/>
  <c r="B104" i="2"/>
  <c r="D103" i="2"/>
  <c r="B103" i="2"/>
  <c r="D102" i="2"/>
  <c r="B102" i="2"/>
  <c r="D101" i="2"/>
  <c r="B101" i="2"/>
  <c r="D100" i="2"/>
  <c r="B100" i="2"/>
  <c r="D99" i="2"/>
  <c r="B99" i="2"/>
  <c r="D98" i="2"/>
  <c r="D97" i="2"/>
  <c r="B97" i="2"/>
  <c r="D96" i="2"/>
  <c r="D95" i="2"/>
  <c r="B95" i="2"/>
  <c r="D94" i="2"/>
  <c r="D93" i="2"/>
  <c r="B93" i="2"/>
  <c r="D92" i="2"/>
  <c r="B92" i="2"/>
  <c r="D91" i="2"/>
  <c r="B91" i="2"/>
  <c r="D90" i="2"/>
  <c r="D89" i="2"/>
  <c r="B89" i="2"/>
  <c r="D88" i="2"/>
  <c r="D87" i="2"/>
  <c r="B87" i="2"/>
  <c r="D86" i="2"/>
  <c r="D85" i="2"/>
  <c r="B85" i="2"/>
  <c r="D84" i="2"/>
  <c r="B84" i="2"/>
  <c r="D83" i="2"/>
  <c r="B83" i="2"/>
  <c r="D82" i="2"/>
  <c r="D81" i="2"/>
  <c r="B81" i="2"/>
  <c r="D80" i="2"/>
  <c r="B80" i="2"/>
  <c r="D79" i="2"/>
  <c r="B79" i="2"/>
  <c r="D78" i="2"/>
  <c r="D77" i="2"/>
  <c r="B77" i="2"/>
  <c r="D76" i="2"/>
  <c r="D75" i="2"/>
  <c r="B75" i="2"/>
  <c r="D74" i="2"/>
  <c r="D73" i="2"/>
  <c r="B73" i="2"/>
  <c r="D72" i="2"/>
  <c r="D71" i="2"/>
  <c r="B71" i="2"/>
  <c r="D70" i="2"/>
  <c r="D69" i="2"/>
  <c r="B69" i="2"/>
  <c r="D68" i="2"/>
  <c r="D67" i="2"/>
  <c r="B67" i="2"/>
  <c r="D66" i="2"/>
  <c r="D65" i="2"/>
  <c r="B65" i="2"/>
  <c r="D64" i="2"/>
  <c r="D63" i="2"/>
  <c r="B63" i="2"/>
  <c r="D62" i="2"/>
  <c r="D61" i="2"/>
  <c r="B61" i="2"/>
  <c r="D60" i="2"/>
  <c r="D59" i="2"/>
  <c r="B59" i="2"/>
  <c r="D58" i="2"/>
  <c r="D57" i="2"/>
  <c r="B57" i="2"/>
  <c r="D56" i="2"/>
  <c r="B56" i="2"/>
  <c r="D55" i="2"/>
  <c r="B55" i="2"/>
  <c r="D54" i="2"/>
  <c r="D53" i="2"/>
  <c r="B53" i="2"/>
  <c r="D52" i="2"/>
  <c r="D51" i="2"/>
  <c r="B51" i="2"/>
  <c r="D50" i="2"/>
  <c r="D49" i="2"/>
  <c r="B49" i="2"/>
  <c r="D48" i="2"/>
  <c r="D47" i="2"/>
  <c r="B47" i="2"/>
  <c r="D46" i="2"/>
  <c r="B46" i="2"/>
  <c r="D45" i="2"/>
  <c r="B45" i="2"/>
  <c r="D44" i="2"/>
  <c r="D43" i="2"/>
  <c r="B43" i="2"/>
  <c r="D42" i="2"/>
  <c r="D41" i="2"/>
  <c r="B41" i="2"/>
  <c r="D40" i="2"/>
  <c r="D39" i="2"/>
  <c r="B39" i="2"/>
  <c r="D38" i="2"/>
  <c r="D37" i="2"/>
  <c r="B37" i="2"/>
  <c r="D36" i="2"/>
  <c r="B36" i="2"/>
  <c r="D35" i="2"/>
  <c r="B35" i="2"/>
  <c r="D34" i="2"/>
  <c r="D33" i="2"/>
  <c r="B33" i="2"/>
  <c r="D32" i="2"/>
  <c r="D31" i="2"/>
  <c r="B31" i="2"/>
  <c r="D30" i="2"/>
  <c r="D29" i="2"/>
  <c r="B29" i="2"/>
  <c r="D28" i="2"/>
  <c r="B28" i="2"/>
  <c r="D27" i="2"/>
  <c r="B27" i="2"/>
  <c r="D26" i="2"/>
  <c r="D25" i="2"/>
  <c r="B25" i="2"/>
  <c r="D24" i="2"/>
  <c r="D23" i="2"/>
  <c r="B23" i="2"/>
  <c r="D22" i="2"/>
  <c r="D21" i="2"/>
  <c r="B21" i="2"/>
  <c r="D20" i="2"/>
  <c r="D19" i="2"/>
  <c r="B19" i="2"/>
  <c r="D18" i="2"/>
  <c r="D17" i="2"/>
  <c r="B17" i="2"/>
  <c r="D16" i="2"/>
  <c r="D15" i="2"/>
  <c r="B15" i="2"/>
  <c r="D14" i="2"/>
  <c r="D13" i="2"/>
  <c r="B13" i="2"/>
  <c r="D12" i="2"/>
  <c r="D11" i="2"/>
  <c r="B11" i="2"/>
  <c r="D10" i="2"/>
  <c r="B10" i="2"/>
  <c r="D9" i="2"/>
  <c r="B9" i="2"/>
  <c r="D8" i="2"/>
  <c r="B8" i="2"/>
  <c r="D7" i="2"/>
  <c r="B7" i="2"/>
  <c r="D5" i="2"/>
  <c r="B5" i="2"/>
  <c r="D4" i="2" l="1"/>
  <c r="B4" i="2"/>
  <c r="D3" i="2" l="1"/>
  <c r="D5" i="1" l="1"/>
  <c r="D9" i="1"/>
  <c r="D7" i="1"/>
  <c r="C3" i="2" l="1"/>
  <c r="C4" i="2" s="1"/>
  <c r="C5" i="2" s="1"/>
  <c r="C6" i="2" s="1"/>
  <c r="C7" i="2" s="1"/>
  <c r="C8" i="2" s="1"/>
  <c r="C9" i="2" s="1"/>
  <c r="C10" i="2" s="1"/>
  <c r="C11" i="2" s="1"/>
  <c r="C12" i="2" s="1"/>
  <c r="C13" i="2" s="1"/>
  <c r="C14" i="2" s="1"/>
  <c r="C15" i="2" s="1"/>
  <c r="C16" i="2" s="1"/>
  <c r="C17" i="2" s="1"/>
  <c r="C18" i="2" s="1"/>
  <c r="C19" i="2" s="1"/>
  <c r="C20" i="2" s="1"/>
  <c r="C21" i="2" s="1"/>
  <c r="C22" i="2" s="1"/>
  <c r="C23" i="2" s="1"/>
  <c r="C24" i="2" s="1"/>
  <c r="C25" i="2" s="1"/>
  <c r="C26" i="2" s="1"/>
  <c r="C27" i="2" s="1"/>
  <c r="C28" i="2" s="1"/>
  <c r="C29" i="2" s="1"/>
  <c r="C30" i="2" s="1"/>
  <c r="C31" i="2" s="1"/>
  <c r="C32" i="2" s="1"/>
  <c r="C33" i="2" s="1"/>
  <c r="C34" i="2" s="1"/>
  <c r="C35" i="2" s="1"/>
  <c r="C36" i="2" s="1"/>
  <c r="C37" i="2" s="1"/>
  <c r="C38" i="2" s="1"/>
  <c r="C39" i="2" s="1"/>
  <c r="C40" i="2" s="1"/>
  <c r="C41" i="2" s="1"/>
  <c r="C42" i="2" s="1"/>
  <c r="C43" i="2" s="1"/>
  <c r="C44" i="2" s="1"/>
  <c r="C45" i="2" s="1"/>
  <c r="C46" i="2" s="1"/>
  <c r="C47" i="2" s="1"/>
  <c r="C48" i="2" s="1"/>
  <c r="C49" i="2" s="1"/>
  <c r="C50" i="2" s="1"/>
  <c r="C51" i="2" s="1"/>
  <c r="C52" i="2" s="1"/>
  <c r="C53" i="2" s="1"/>
  <c r="C54" i="2" s="1"/>
  <c r="C55" i="2" s="1"/>
  <c r="C56" i="2" s="1"/>
  <c r="C57" i="2" s="1"/>
  <c r="C58" i="2" s="1"/>
  <c r="C59" i="2" s="1"/>
  <c r="C60" i="2" s="1"/>
  <c r="C61" i="2" s="1"/>
  <c r="C62" i="2" s="1"/>
  <c r="C63" i="2" s="1"/>
  <c r="C64" i="2" s="1"/>
  <c r="C65" i="2" s="1"/>
  <c r="C66" i="2" s="1"/>
  <c r="C67" i="2" s="1"/>
  <c r="C68" i="2" s="1"/>
  <c r="C69" i="2" s="1"/>
  <c r="C70" i="2" s="1"/>
  <c r="C71" i="2" s="1"/>
  <c r="C72" i="2" s="1"/>
  <c r="C73" i="2" s="1"/>
  <c r="C74" i="2" s="1"/>
  <c r="C75" i="2" s="1"/>
  <c r="C76" i="2" s="1"/>
  <c r="C77" i="2" s="1"/>
  <c r="C78" i="2" s="1"/>
  <c r="C79" i="2" s="1"/>
  <c r="C80" i="2" s="1"/>
  <c r="C81" i="2" s="1"/>
  <c r="C82" i="2" s="1"/>
  <c r="C83" i="2" s="1"/>
  <c r="C84" i="2" s="1"/>
  <c r="C85" i="2" s="1"/>
  <c r="C86" i="2" s="1"/>
  <c r="C87" i="2" s="1"/>
  <c r="C88" i="2" s="1"/>
  <c r="C89" i="2" s="1"/>
  <c r="C90" i="2" s="1"/>
  <c r="C91" i="2" s="1"/>
  <c r="C92" i="2" s="1"/>
  <c r="C93" i="2" s="1"/>
  <c r="C94" i="2" s="1"/>
  <c r="C95" i="2" s="1"/>
  <c r="C96" i="2" s="1"/>
  <c r="C97" i="2" s="1"/>
  <c r="C98" i="2" s="1"/>
  <c r="C99" i="2" s="1"/>
  <c r="C100" i="2" s="1"/>
  <c r="C101" i="2" s="1"/>
  <c r="C102" i="2" s="1"/>
  <c r="C103" i="2" s="1"/>
  <c r="C104" i="2" s="1"/>
  <c r="C105" i="2" s="1"/>
  <c r="C106" i="2" s="1"/>
  <c r="C107" i="2" s="1"/>
  <c r="C108" i="2" s="1"/>
  <c r="C109" i="2" s="1"/>
  <c r="C110" i="2" s="1"/>
  <c r="C111" i="2" s="1"/>
  <c r="C112" i="2" s="1"/>
  <c r="C113" i="2" s="1"/>
  <c r="C114" i="2" s="1"/>
  <c r="C115" i="2" s="1"/>
  <c r="C116" i="2" s="1"/>
  <c r="C117" i="2" s="1"/>
  <c r="C118" i="2" s="1"/>
  <c r="C119" i="2" s="1"/>
  <c r="C120" i="2" s="1"/>
  <c r="C121" i="2" s="1"/>
  <c r="C122" i="2" s="1"/>
  <c r="C123" i="2" s="1"/>
  <c r="C124" i="2" s="1"/>
  <c r="C125" i="2" s="1"/>
  <c r="C126" i="2" s="1"/>
  <c r="C127" i="2" s="1"/>
  <c r="C128" i="2" s="1"/>
  <c r="C129" i="2" s="1"/>
  <c r="C130" i="2" s="1"/>
  <c r="C131" i="2" s="1"/>
  <c r="C132" i="2" s="1"/>
  <c r="C133" i="2" s="1"/>
  <c r="C134" i="2" s="1"/>
  <c r="C135" i="2" s="1"/>
  <c r="C136" i="2" s="1"/>
  <c r="C137" i="2" s="1"/>
  <c r="C138" i="2" s="1"/>
  <c r="C139" i="2" s="1"/>
  <c r="C140" i="2" s="1"/>
  <c r="C141" i="2" s="1"/>
  <c r="C142" i="2" s="1"/>
  <c r="C143" i="2" s="1"/>
  <c r="C144" i="2" s="1"/>
  <c r="C145" i="2" s="1"/>
  <c r="C146" i="2" s="1"/>
  <c r="C147" i="2" s="1"/>
  <c r="C148" i="2" s="1"/>
  <c r="C149" i="2" s="1"/>
  <c r="C150" i="2" s="1"/>
  <c r="C151" i="2" s="1"/>
  <c r="C152" i="2" s="1"/>
  <c r="C153" i="2" s="1"/>
  <c r="C154" i="2" s="1"/>
  <c r="C155" i="2" s="1"/>
  <c r="C156" i="2" s="1"/>
  <c r="C157" i="2" s="1"/>
  <c r="C158" i="2" s="1"/>
  <c r="C159" i="2" s="1"/>
  <c r="C160" i="2" s="1"/>
  <c r="C161" i="2" s="1"/>
  <c r="C162" i="2" s="1"/>
  <c r="C163" i="2" s="1"/>
  <c r="C164" i="2" s="1"/>
  <c r="C165" i="2" s="1"/>
  <c r="C166" i="2" s="1"/>
  <c r="C167" i="2" s="1"/>
  <c r="C168" i="2" s="1"/>
  <c r="C169" i="2" s="1"/>
  <c r="C170" i="2" s="1"/>
  <c r="C171" i="2" s="1"/>
  <c r="C172" i="2" s="1"/>
  <c r="C173" i="2" s="1"/>
  <c r="C174" i="2" s="1"/>
  <c r="C175" i="2" s="1"/>
  <c r="C176" i="2" s="1"/>
  <c r="C177" i="2" s="1"/>
  <c r="C178" i="2" s="1"/>
  <c r="C179" i="2" s="1"/>
  <c r="C180" i="2" s="1"/>
  <c r="C181" i="2" s="1"/>
  <c r="C182" i="2" s="1"/>
  <c r="C183" i="2" s="1"/>
  <c r="C184" i="2" s="1"/>
  <c r="C185" i="2" s="1"/>
  <c r="C186" i="2" s="1"/>
  <c r="C187" i="2" s="1"/>
  <c r="C188" i="2" s="1"/>
  <c r="C189" i="2" s="1"/>
  <c r="C190" i="2" s="1"/>
  <c r="C191" i="2" s="1"/>
  <c r="C192" i="2" s="1"/>
  <c r="C193" i="2" s="1"/>
  <c r="C194" i="2" s="1"/>
  <c r="C195" i="2" s="1"/>
  <c r="C196" i="2" s="1"/>
  <c r="C197" i="2" s="1"/>
  <c r="C198" i="2" s="1"/>
  <c r="C199" i="2" s="1"/>
  <c r="C200" i="2" s="1"/>
  <c r="B3" i="2" l="1"/>
  <c r="B6" i="2" l="1"/>
  <c r="B12" i="2"/>
  <c r="B14" i="2" l="1"/>
  <c r="B16" i="2" l="1"/>
  <c r="B18" i="2" l="1"/>
  <c r="B20" i="2"/>
  <c r="B22" i="2" l="1"/>
  <c r="B24" i="2" l="1"/>
  <c r="B26" i="2" s="1"/>
  <c r="B30" i="2" s="1"/>
  <c r="B32" i="2" l="1"/>
  <c r="B34" i="2" s="1"/>
  <c r="B38" i="2" s="1"/>
  <c r="B40" i="2" s="1"/>
  <c r="B42" i="2" s="1"/>
  <c r="B44" i="2" s="1"/>
  <c r="B48" i="2" s="1"/>
  <c r="B50" i="2" s="1"/>
  <c r="B52" i="2" s="1"/>
  <c r="B54" i="2" s="1"/>
  <c r="B58" i="2" s="1"/>
  <c r="B60" i="2" s="1"/>
  <c r="B62" i="2" s="1"/>
  <c r="B64" i="2" s="1"/>
  <c r="B66" i="2" s="1"/>
  <c r="B68" i="2" s="1"/>
  <c r="B70" i="2" s="1"/>
  <c r="B72" i="2" s="1"/>
  <c r="B74" i="2" s="1"/>
  <c r="B76" i="2" s="1"/>
  <c r="B78" i="2" s="1"/>
  <c r="B82" i="2" s="1"/>
  <c r="B86" i="2" s="1"/>
  <c r="B88" i="2" s="1"/>
  <c r="B90" i="2" s="1"/>
  <c r="B94" i="2" s="1"/>
  <c r="B96" i="2" s="1"/>
  <c r="B98" i="2" s="1"/>
</calcChain>
</file>

<file path=xl/sharedStrings.xml><?xml version="1.0" encoding="utf-8"?>
<sst xmlns="http://schemas.openxmlformats.org/spreadsheetml/2006/main" count="355" uniqueCount="98">
  <si>
    <t>Item</t>
  </si>
  <si>
    <t>Description</t>
  </si>
  <si>
    <t>Total (MUR)</t>
  </si>
  <si>
    <t>A</t>
  </si>
  <si>
    <t>B</t>
  </si>
  <si>
    <t>Engineer's Contingency:
Sum for contingencies to be expended or deducted in whole or in part at the discretion of the Engineer/Project Manager</t>
  </si>
  <si>
    <t>WBS Level</t>
  </si>
  <si>
    <t>Column2</t>
  </si>
  <si>
    <t>Column3</t>
  </si>
  <si>
    <t>Column4</t>
  </si>
  <si>
    <t>Column6</t>
  </si>
  <si>
    <t xml:space="preserve">Unit </t>
  </si>
  <si>
    <t>Qty</t>
  </si>
  <si>
    <t>Rate Supply (MUR)</t>
  </si>
  <si>
    <t>Rate Install (MUR)</t>
  </si>
  <si>
    <t>Carried to Summary</t>
  </si>
  <si>
    <t/>
  </si>
  <si>
    <t>Low Voltage Installation</t>
  </si>
  <si>
    <t xml:space="preserve">Mechanical Installation </t>
  </si>
  <si>
    <t>Provisional Sums</t>
  </si>
  <si>
    <t xml:space="preserve">Lighting </t>
  </si>
  <si>
    <t>Lot</t>
  </si>
  <si>
    <t>1.1.2</t>
  </si>
  <si>
    <t>Light Fixtures</t>
  </si>
  <si>
    <t xml:space="preserve">LED Tubelight, 2x18W, 4000K, IP65 </t>
  </si>
  <si>
    <t>1.1.2.1</t>
  </si>
  <si>
    <t>1.1.2.2</t>
  </si>
  <si>
    <t>Power</t>
  </si>
  <si>
    <t>1.2.1</t>
  </si>
  <si>
    <t>1.2.1.1</t>
  </si>
  <si>
    <t>1.2.2</t>
  </si>
  <si>
    <t xml:space="preserve">All Electrical accessories to be of Make Legrand or equal and approved c/w boxes and all required accessories for flush mounting as specified and detailed, unless otherwise specified. </t>
  </si>
  <si>
    <t>Switch Accessories</t>
  </si>
  <si>
    <t>1.1.3</t>
  </si>
  <si>
    <t>Switch 1 Gang 1 Way - IP65</t>
  </si>
  <si>
    <t>Switch 1 gang 2 Way - IP65</t>
  </si>
  <si>
    <t>Wall Lights, 4000K, IP65 above door for technical rooms</t>
  </si>
  <si>
    <t>Electrical Fixtures</t>
  </si>
  <si>
    <t xml:space="preserve">Single Socket 13A - IP55 </t>
  </si>
  <si>
    <t xml:space="preserve">Fuse Spur unit - For Wall Fan </t>
  </si>
  <si>
    <t>Double Pole Socket - For AC unit</t>
  </si>
  <si>
    <t xml:space="preserve">Allow for testing and commissioning of ALL the electrical wiring including voltage, polarity, insulation, continuity, RCD, earth loop impedance. </t>
  </si>
  <si>
    <t>Wall Fan - In MLVP rooms</t>
  </si>
  <si>
    <t>Any other item required for a fully functional system.</t>
  </si>
  <si>
    <t>Double Socket 13A- IP65 - For Data Cabinets</t>
  </si>
  <si>
    <t xml:space="preserve">Powerpoint 2.5sqmm  - For AC unit </t>
  </si>
  <si>
    <t>1.2.1.2</t>
  </si>
  <si>
    <t>Powerpoint 2.5sqmm  - For Wall Fan</t>
  </si>
  <si>
    <t>Powerpoint 2.5sqmm  - For Data Cabinets</t>
  </si>
  <si>
    <t>Powerpoint 2.5sqmm  - For media converters</t>
  </si>
  <si>
    <t>The following section is for the small lighting and power. 
The contractor is to determine the exact quantity of flexible conduits required and include in the bid.
All connection boxes and associated wiring shall be labelled and reproduced on a drawing.Labelling of all connections using durable, smear proof, chemical and solvent resistant labelling tape.
The electrical installation in the new technical rooms shall be fed from the nearest power supply.</t>
  </si>
  <si>
    <t xml:space="preserve">Air Conditioning unit in the MV interconnection facility as per CEB requirement. </t>
  </si>
  <si>
    <t>`</t>
  </si>
  <si>
    <t>Item no 1 - Low Voltage Installation</t>
  </si>
  <si>
    <t>Item no 2 - Mechanical Installation</t>
  </si>
  <si>
    <t>TOTAL CARRIED FORWARD TO MAIN SUMMARY</t>
  </si>
  <si>
    <t>Containment</t>
  </si>
  <si>
    <t>Terminal wiring</t>
  </si>
  <si>
    <t>Supply and install wiring in flexible conduits c/w conduits, conduit boxes, looping boxes, nylon draw wires, covers and all related accessories all as specified.</t>
  </si>
  <si>
    <t>Supply, install, test and commission :</t>
  </si>
  <si>
    <t>1.1.2.3</t>
  </si>
  <si>
    <t>LED Tubelight, 2x18W, 4000K, IP65 c/w emergency conversion pack</t>
  </si>
  <si>
    <t>Supply,install, Test and Commission mechanical equipment c/w  accessories as per technical specification.</t>
  </si>
  <si>
    <t>Allow for the sum of Rs 250,000 for plumbing installation on roof areas.</t>
  </si>
  <si>
    <t>Allow for the sum of Rs 300,000 for incoming power supply in technical rooms</t>
  </si>
  <si>
    <t>Item no 3 - Provisional Sums</t>
  </si>
  <si>
    <t>Distribution Boards</t>
  </si>
  <si>
    <t>Electrical panel c/w busbar sized and rated as per schematic, moulded case circuit breaker, switches, relays, timer modules, contactors, protective devices, switch disconnector, circuit breakers, locks, keys, Form 2 segregation, engraved labelling.</t>
  </si>
  <si>
    <t>Supply. Install, Test and Commission :</t>
  </si>
  <si>
    <t>MCB 1P+N 16A</t>
  </si>
  <si>
    <t>RCCB 2P 40A 30mA</t>
  </si>
  <si>
    <t>MCB 1P+N 10A</t>
  </si>
  <si>
    <t>RCCB 2P 25A 30mA</t>
  </si>
  <si>
    <t>no</t>
  </si>
  <si>
    <t xml:space="preserve">Allow for testing and commissioning of DB. Voltage, polarity, Insulation, RCD, functionality, phase rotation, earth loop resistance, short-circuit and earth fault current. </t>
  </si>
  <si>
    <t>1.1.4</t>
  </si>
  <si>
    <t>1.1.5</t>
  </si>
  <si>
    <t>1.1.7</t>
  </si>
  <si>
    <t>1.1.6</t>
  </si>
  <si>
    <t>1.2.3</t>
  </si>
  <si>
    <t>1.2.3.1</t>
  </si>
  <si>
    <t>1.2.3.2</t>
  </si>
  <si>
    <t>1.3.1</t>
  </si>
  <si>
    <t>1.3.1.1</t>
  </si>
  <si>
    <t>1.3.1.2</t>
  </si>
  <si>
    <t>1.3.1.3</t>
  </si>
  <si>
    <t>1.3.1.4</t>
  </si>
  <si>
    <t>1.3.1.5</t>
  </si>
  <si>
    <t>1.3.2</t>
  </si>
  <si>
    <t>1.3.2.1</t>
  </si>
  <si>
    <t>1.3.2.2</t>
  </si>
  <si>
    <t>1.3.2.3</t>
  </si>
  <si>
    <t>1.3.2.4</t>
  </si>
  <si>
    <t>Total carried from Bill No. 5 - MEP Installation - DBM Triolet:</t>
  </si>
  <si>
    <t>TDB - In Technical Room 1</t>
  </si>
  <si>
    <t>Switchpoint 1.5sqmm - For Switches in Technical Room 1</t>
  </si>
  <si>
    <t>Lightpoint 1.5sqmm  - For Light Fixtures for Technical Room 1</t>
  </si>
  <si>
    <t>Powerpoint 2.5sqmm  - For Electrical Accessories in Technical Room 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</si>
</sst>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6" x14ac:knownFonts="1">
    <font>
      <sz val="11"/>
      <color theme="1"/>
      <name val="Calibri"/>
      <family val="2"/>
      <scheme val="minor"/>
    </font>
    <font>
      <sz val="11"/>
      <color theme="1"/>
      <name val="Calibri"/>
      <family val="2"/>
      <scheme val="minor"/>
    </font>
    <font>
      <sz val="12"/>
      <color theme="1"/>
      <name val="Times New Roman"/>
      <family val="1"/>
    </font>
    <font>
      <b/>
      <sz val="12"/>
      <color theme="1"/>
      <name val="Times New Roman"/>
      <family val="1"/>
    </font>
    <font>
      <b/>
      <u/>
      <sz val="12"/>
      <color theme="1"/>
      <name val="Times New Roman"/>
      <family val="1"/>
    </font>
    <font>
      <i/>
      <sz val="12"/>
      <color theme="1"/>
      <name val="Times New Roman"/>
      <family val="1"/>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thin">
        <color indexed="64"/>
      </top>
      <bottom style="double">
        <color indexed="64"/>
      </bottom>
      <diagonal/>
    </border>
    <border>
      <left style="thin">
        <color auto="1"/>
      </left>
      <right style="thin">
        <color auto="1"/>
      </right>
      <top style="thin">
        <color auto="1"/>
      </top>
      <bottom style="hair">
        <color auto="1"/>
      </bottom>
      <diagonal/>
    </border>
  </borders>
  <cellStyleXfs count="2">
    <xf numFmtId="0" fontId="0" fillId="0" borderId="0"/>
    <xf numFmtId="43" fontId="1" fillId="0" borderId="0" applyFont="0" applyFill="0" applyBorder="0" applyAlignment="0" applyProtection="0"/>
  </cellStyleXfs>
  <cellXfs count="62">
    <xf numFmtId="0" fontId="0" fillId="0" borderId="0" xfId="0"/>
    <xf numFmtId="0" fontId="2" fillId="0" borderId="0" xfId="0" applyFont="1"/>
    <xf numFmtId="0" fontId="2" fillId="0" borderId="3" xfId="0" applyFont="1" applyBorder="1" applyAlignment="1">
      <alignment horizontal="center" wrapText="1"/>
    </xf>
    <xf numFmtId="0" fontId="2" fillId="0" borderId="3" xfId="0" applyFont="1" applyBorder="1" applyAlignment="1">
      <alignment wrapText="1"/>
    </xf>
    <xf numFmtId="43" fontId="2" fillId="0" borderId="3" xfId="1" applyFont="1" applyBorder="1" applyAlignment="1">
      <alignment horizontal="center" wrapText="1"/>
    </xf>
    <xf numFmtId="0" fontId="2" fillId="0" borderId="0" xfId="0" applyFont="1" applyAlignment="1"/>
    <xf numFmtId="0" fontId="3" fillId="0" borderId="3" xfId="0" applyFont="1" applyBorder="1" applyAlignment="1">
      <alignment horizontal="center" vertical="center" wrapText="1"/>
    </xf>
    <xf numFmtId="0" fontId="3" fillId="0" borderId="3" xfId="0" applyFont="1" applyFill="1" applyBorder="1" applyAlignment="1">
      <alignment wrapText="1"/>
    </xf>
    <xf numFmtId="0" fontId="2" fillId="0" borderId="3" xfId="0" applyFont="1" applyBorder="1" applyAlignment="1">
      <alignment horizontal="center" vertical="center" wrapText="1"/>
    </xf>
    <xf numFmtId="0" fontId="2" fillId="0" borderId="3" xfId="0" applyFont="1" applyBorder="1" applyAlignment="1">
      <alignment vertical="center" wrapText="1"/>
    </xf>
    <xf numFmtId="43" fontId="2" fillId="0" borderId="4" xfId="1" applyFont="1" applyBorder="1" applyAlignment="1">
      <alignment horizontal="center" vertical="center" wrapText="1"/>
    </xf>
    <xf numFmtId="0" fontId="2" fillId="0" borderId="0" xfId="0" applyFont="1" applyAlignment="1">
      <alignment horizontal="center"/>
    </xf>
    <xf numFmtId="43" fontId="2" fillId="0" borderId="0" xfId="1" applyFont="1" applyAlignment="1">
      <alignment horizontal="center"/>
    </xf>
    <xf numFmtId="0" fontId="3" fillId="0" borderId="1" xfId="0" applyFont="1" applyBorder="1" applyAlignment="1">
      <alignment horizontal="center" wrapText="1"/>
    </xf>
    <xf numFmtId="0" fontId="3" fillId="0" borderId="1" xfId="0" applyFont="1" applyBorder="1" applyAlignment="1">
      <alignment wrapText="1"/>
    </xf>
    <xf numFmtId="43" fontId="3" fillId="0" borderId="1" xfId="1" applyFont="1" applyBorder="1" applyAlignment="1">
      <alignment horizontal="center" wrapText="1"/>
    </xf>
    <xf numFmtId="0" fontId="3" fillId="0" borderId="2" xfId="0" applyFont="1" applyBorder="1" applyAlignment="1">
      <alignment horizontal="center" wrapText="1"/>
    </xf>
    <xf numFmtId="0" fontId="3" fillId="0" borderId="2" xfId="0" applyFont="1" applyBorder="1" applyAlignment="1">
      <alignment wrapText="1"/>
    </xf>
    <xf numFmtId="43" fontId="3" fillId="0" borderId="2" xfId="1" applyFont="1" applyBorder="1" applyAlignment="1">
      <alignment horizontal="center" wrapText="1"/>
    </xf>
    <xf numFmtId="0" fontId="3" fillId="0" borderId="3" xfId="0" applyFont="1" applyBorder="1" applyAlignment="1">
      <alignment horizontal="center" wrapText="1"/>
    </xf>
    <xf numFmtId="0" fontId="3" fillId="0" borderId="3" xfId="0" applyFont="1" applyBorder="1" applyAlignment="1">
      <alignment wrapText="1"/>
    </xf>
    <xf numFmtId="43" fontId="3" fillId="0" borderId="3" xfId="1" applyFont="1" applyBorder="1" applyAlignment="1">
      <alignment horizontal="center" wrapText="1"/>
    </xf>
    <xf numFmtId="0" fontId="4" fillId="0" borderId="3" xfId="0" applyFont="1" applyFill="1" applyBorder="1" applyAlignment="1">
      <alignment vertical="center" wrapText="1"/>
    </xf>
    <xf numFmtId="0" fontId="3" fillId="0" borderId="3" xfId="0" applyFont="1" applyBorder="1" applyAlignment="1">
      <alignment vertical="center" wrapText="1"/>
    </xf>
    <xf numFmtId="0" fontId="2" fillId="0" borderId="0" xfId="0" applyFont="1" applyAlignment="1">
      <alignment textRotation="90" wrapText="1"/>
    </xf>
    <xf numFmtId="0" fontId="2" fillId="0" borderId="5" xfId="0" applyFont="1" applyBorder="1" applyAlignment="1">
      <alignment horizontal="center" vertical="top" wrapText="1"/>
    </xf>
    <xf numFmtId="0" fontId="2" fillId="0" borderId="5" xfId="0" applyFont="1" applyBorder="1" applyAlignment="1">
      <alignment horizontal="left" vertical="top" wrapText="1"/>
    </xf>
    <xf numFmtId="0" fontId="2" fillId="0" borderId="5" xfId="0" applyFont="1" applyBorder="1" applyAlignment="1">
      <alignment vertical="top" wrapText="1"/>
    </xf>
    <xf numFmtId="0" fontId="2" fillId="0" borderId="0" xfId="0" applyFont="1" applyAlignment="1">
      <alignment wrapText="1"/>
    </xf>
    <xf numFmtId="0" fontId="2" fillId="0" borderId="0" xfId="0" quotePrefix="1" applyFont="1"/>
    <xf numFmtId="0" fontId="2" fillId="0" borderId="3" xfId="0" quotePrefix="1" applyFont="1" applyBorder="1" applyAlignment="1">
      <alignment horizontal="center"/>
    </xf>
    <xf numFmtId="0" fontId="2" fillId="0" borderId="3" xfId="0" applyFont="1" applyBorder="1" applyAlignment="1">
      <alignment horizontal="left" wrapText="1"/>
    </xf>
    <xf numFmtId="0" fontId="2" fillId="0" borderId="3" xfId="0" applyFont="1" applyBorder="1" applyAlignment="1">
      <alignment horizontal="center"/>
    </xf>
    <xf numFmtId="43" fontId="2" fillId="0" borderId="3" xfId="1" applyFont="1" applyBorder="1"/>
    <xf numFmtId="0" fontId="2" fillId="2" borderId="3" xfId="0" applyFont="1" applyFill="1" applyBorder="1" applyAlignment="1">
      <alignment horizontal="left" vertical="center" wrapText="1"/>
    </xf>
    <xf numFmtId="0" fontId="2" fillId="0" borderId="0" xfId="0" quotePrefix="1" applyNumberFormat="1" applyFont="1"/>
    <xf numFmtId="0" fontId="2" fillId="0" borderId="3" xfId="0" quotePrefix="1" applyNumberFormat="1" applyFont="1" applyBorder="1" applyAlignment="1">
      <alignment horizontal="center"/>
    </xf>
    <xf numFmtId="0" fontId="2" fillId="2" borderId="3" xfId="0" applyNumberFormat="1" applyFont="1" applyFill="1" applyBorder="1" applyAlignment="1">
      <alignment horizontal="left" wrapText="1"/>
    </xf>
    <xf numFmtId="0" fontId="2" fillId="0" borderId="3" xfId="0" applyNumberFormat="1" applyFont="1" applyBorder="1" applyAlignment="1">
      <alignment horizontal="center"/>
    </xf>
    <xf numFmtId="0" fontId="5" fillId="2" borderId="3" xfId="0" applyNumberFormat="1" applyFont="1" applyFill="1" applyBorder="1" applyAlignment="1">
      <alignment horizontal="left" vertical="center" wrapText="1"/>
    </xf>
    <xf numFmtId="0" fontId="2" fillId="0" borderId="3" xfId="0" quotePrefix="1" applyNumberFormat="1" applyFont="1" applyBorder="1" applyAlignment="1">
      <alignment horizontal="center" vertical="center"/>
    </xf>
    <xf numFmtId="0" fontId="2" fillId="2" borderId="3" xfId="0" applyNumberFormat="1" applyFont="1" applyFill="1" applyBorder="1" applyAlignment="1">
      <alignment horizontal="left" vertical="center" wrapText="1"/>
    </xf>
    <xf numFmtId="0" fontId="2" fillId="0" borderId="3" xfId="0" applyNumberFormat="1" applyFont="1" applyBorder="1" applyAlignment="1">
      <alignment horizontal="center" vertical="center"/>
    </xf>
    <xf numFmtId="0" fontId="2" fillId="0" borderId="3" xfId="0" applyFont="1" applyBorder="1" applyAlignment="1">
      <alignment horizontal="center" vertical="center"/>
    </xf>
    <xf numFmtId="0" fontId="3" fillId="0" borderId="3" xfId="0" quotePrefix="1" applyNumberFormat="1" applyFont="1" applyBorder="1" applyAlignment="1">
      <alignment horizontal="center"/>
    </xf>
    <xf numFmtId="0" fontId="3" fillId="2" borderId="3" xfId="0" applyNumberFormat="1" applyFont="1" applyFill="1" applyBorder="1" applyAlignment="1">
      <alignment horizontal="left" wrapText="1"/>
    </xf>
    <xf numFmtId="0" fontId="2" fillId="0" borderId="0" xfId="0" applyFont="1" applyAlignment="1">
      <alignment vertical="top"/>
    </xf>
    <xf numFmtId="0" fontId="2" fillId="0" borderId="0" xfId="0" quotePrefix="1" applyNumberFormat="1" applyFont="1" applyAlignment="1">
      <alignment vertical="top"/>
    </xf>
    <xf numFmtId="0" fontId="2" fillId="2" borderId="3" xfId="0" applyNumberFormat="1" applyFont="1" applyFill="1" applyBorder="1" applyAlignment="1">
      <alignment horizontal="left" vertical="top" wrapText="1"/>
    </xf>
    <xf numFmtId="43" fontId="2" fillId="0" borderId="3" xfId="1" applyFont="1" applyBorder="1" applyAlignment="1">
      <alignment vertical="top"/>
    </xf>
    <xf numFmtId="0" fontId="5" fillId="2" borderId="3" xfId="0" applyNumberFormat="1" applyFont="1" applyFill="1" applyBorder="1" applyAlignment="1">
      <alignment horizontal="left" wrapText="1"/>
    </xf>
    <xf numFmtId="0" fontId="2" fillId="0" borderId="3" xfId="0" quotePrefix="1" applyNumberFormat="1" applyFont="1" applyBorder="1" applyAlignment="1">
      <alignment horizontal="center" vertical="top"/>
    </xf>
    <xf numFmtId="0" fontId="2" fillId="0" borderId="3" xfId="0" applyNumberFormat="1" applyFont="1" applyBorder="1" applyAlignment="1">
      <alignment horizontal="center" vertical="top"/>
    </xf>
    <xf numFmtId="0" fontId="2" fillId="0" borderId="3" xfId="0" applyFont="1" applyBorder="1" applyAlignment="1">
      <alignment horizontal="center" vertical="top"/>
    </xf>
    <xf numFmtId="0" fontId="2" fillId="0" borderId="3" xfId="0" applyNumberFormat="1" applyFont="1" applyBorder="1" applyAlignment="1">
      <alignment horizontal="left" wrapText="1"/>
    </xf>
    <xf numFmtId="0" fontId="2" fillId="0" borderId="3" xfId="0" applyNumberFormat="1" applyFont="1" applyBorder="1" applyAlignment="1">
      <alignment horizontal="left"/>
    </xf>
    <xf numFmtId="0" fontId="2" fillId="0" borderId="3" xfId="0" applyNumberFormat="1" applyFont="1" applyBorder="1" applyAlignment="1">
      <alignment horizontal="left" vertical="top" wrapText="1"/>
    </xf>
    <xf numFmtId="0" fontId="2" fillId="0" borderId="3" xfId="0" quotePrefix="1" applyFont="1" applyBorder="1" applyAlignment="1">
      <alignment horizontal="center" vertical="center"/>
    </xf>
    <xf numFmtId="0" fontId="2" fillId="0" borderId="3" xfId="0" applyFont="1" applyBorder="1" applyAlignment="1">
      <alignment horizontal="left"/>
    </xf>
    <xf numFmtId="43" fontId="2" fillId="0" borderId="3" xfId="1" applyFont="1" applyBorder="1" applyAlignment="1">
      <alignment vertical="center"/>
    </xf>
    <xf numFmtId="0" fontId="2" fillId="0" borderId="0" xfId="0" applyFont="1" applyBorder="1"/>
    <xf numFmtId="0" fontId="2" fillId="0" borderId="0" xfId="0" applyFont="1" applyAlignment="1">
      <alignment horizontal="left" wrapText="1"/>
    </xf>
  </cellXfs>
  <cellStyles count="2">
    <cellStyle name="Comma" xfId="1" builtinId="3"/>
    <cellStyle name="Normal" xfId="0" builtinId="0"/>
  </cellStyles>
  <dxfs count="206">
    <dxf>
      <font>
        <strike val="0"/>
        <outline val="0"/>
        <shadow val="0"/>
        <u val="none"/>
        <vertAlign val="baseline"/>
        <sz val="12"/>
        <color theme="1"/>
        <name val="Times New Roman"/>
        <scheme val="none"/>
      </font>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scheme val="none"/>
      </font>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scheme val="none"/>
      </font>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scheme val="none"/>
      </font>
      <alignment horizontal="center" textRotation="0"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scheme val="none"/>
      </font>
      <numFmt numFmtId="0" formatCode="General"/>
      <alignment horizontal="center" textRotation="0"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scheme val="none"/>
      </font>
      <numFmt numFmtId="0" formatCode="General"/>
      <alignment horizontal="left" vertical="bottom"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scheme val="none"/>
      </font>
      <numFmt numFmtId="0" formatCode="General"/>
      <alignment horizontal="center" vertical="bottom" textRotation="0" wrapText="0"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scheme val="none"/>
      </font>
      <numFmt numFmtId="0" formatCode="General"/>
    </dxf>
    <dxf>
      <font>
        <strike val="0"/>
        <outline val="0"/>
        <shadow val="0"/>
        <u val="none"/>
        <vertAlign val="baseline"/>
        <sz val="12"/>
        <color theme="1"/>
        <name val="Times New Roman"/>
        <scheme val="none"/>
      </font>
      <numFmt numFmtId="0" formatCode="General"/>
    </dxf>
    <dxf>
      <font>
        <strike val="0"/>
        <outline val="0"/>
        <shadow val="0"/>
        <u val="none"/>
        <vertAlign val="baseline"/>
        <sz val="12"/>
        <color theme="1"/>
        <name val="Times New Roman"/>
        <scheme val="none"/>
      </font>
      <numFmt numFmtId="0" formatCode="General"/>
    </dxf>
    <dxf>
      <font>
        <strike val="0"/>
        <outline val="0"/>
        <shadow val="0"/>
        <u val="none"/>
        <vertAlign val="baseline"/>
        <sz val="12"/>
        <color theme="1"/>
        <name val="Times New Roman"/>
        <scheme val="none"/>
      </font>
      <numFmt numFmtId="0" formatCode="General"/>
    </dxf>
    <dxf>
      <font>
        <strike val="0"/>
        <outline val="0"/>
        <shadow val="0"/>
        <u val="none"/>
        <vertAlign val="baseline"/>
        <sz val="12"/>
        <color theme="1"/>
        <name val="Times New Roman"/>
        <scheme val="none"/>
      </font>
    </dxf>
    <dxf>
      <font>
        <strike val="0"/>
        <outline val="0"/>
        <shadow val="0"/>
        <u val="none"/>
        <vertAlign val="baseline"/>
        <sz val="12"/>
        <color theme="1"/>
        <name val="Times New Roman"/>
        <scheme val="none"/>
      </font>
    </dxf>
    <dxf>
      <font>
        <b/>
        <i val="0"/>
        <strike val="0"/>
        <condense val="0"/>
        <extend val="0"/>
        <outline val="0"/>
        <shadow val="0"/>
        <u val="none"/>
        <vertAlign val="baseline"/>
        <sz val="12"/>
        <color theme="1"/>
        <name val="Times New Roman"/>
        <scheme val="none"/>
      </font>
      <alignment horizontal="general" vertical="bottom" textRotation="0" wrapText="1" indent="0" justifyLastLine="0" shrinkToFit="0" readingOrder="0"/>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ables/table1.xml><?xml version="1.0" encoding="utf-8"?>
<table xmlns="http://schemas.openxmlformats.org/spreadsheetml/2006/main" id="1" name="Table2" displayName="Table2" ref="A2:L200" totalsRowShown="0" headerRowDxfId="13" dataDxfId="12">
  <autoFilter ref="A2:L200"/>
  <tableColumns count="12">
    <tableColumn id="1" name="WBS Level" dataDxfId="11"/>
    <tableColumn id="2" name="Column2" dataDxfId="10">
      <calculatedColumnFormula>IF(F3="","",IFERROR(MAX($B$1:B2)+1,MAX($B$1:B2)+1))</calculatedColumnFormula>
    </tableColumn>
    <tableColumn id="3" name="Column3" dataDxfId="9">
      <calculatedColumnFormula>IFERROR(IF(A3=1,C2+1,C2),1)</calculatedColumnFormula>
    </tableColumn>
    <tableColumn id="13" name="Column4" dataDxfId="8">
      <calculatedColumnFormula>IF(A4="",Table2[[#This Row],[WBS Level]]&lt;#REF!,Table2[[#This Row],[WBS Level]]&lt;A4)</calculatedColumnFormula>
    </tableColumn>
    <tableColumn id="15" name="Column6" dataDxfId="7"/>
    <tableColumn id="4" name="Item" dataDxfId="6"/>
    <tableColumn id="5" name="Description" dataDxfId="5"/>
    <tableColumn id="6" name="Unit " dataDxfId="4"/>
    <tableColumn id="7" name="Qty" dataDxfId="3"/>
    <tableColumn id="8" name="Rate Supply (MUR)" dataDxfId="2" dataCellStyle="Comma"/>
    <tableColumn id="9" name="Rate Install (MUR)" dataDxfId="1" dataCellStyle="Comma"/>
    <tableColumn id="10" name="Total (MUR)" dataDxfId="0" dataCellStyle="Comma">
      <calculatedColumnFormula>IF(#REF!="Rate only","Rate only",IF(#REF!="Provisional Sum",#REF!,IF(H3="",IF(G3="Carried to Summary",SUMIFS(L:L,B:B,"&gt;0",C:C,C3),""),(J3+K3)*I3)))</calculatedColumnFormula>
    </tableColumn>
  </tableColumns>
  <tableStyleInfo name="TableStyleLight18"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tabSelected="1" view="pageBreakPreview" zoomScaleNormal="100" zoomScaleSheetLayoutView="100" workbookViewId="0">
      <selection activeCell="B3" sqref="B3"/>
    </sheetView>
  </sheetViews>
  <sheetFormatPr defaultColWidth="9.140625" defaultRowHeight="15.75" x14ac:dyDescent="0.25"/>
  <cols>
    <col min="1" max="1" width="9.140625" style="11"/>
    <col min="2" max="2" width="78.28515625" style="1" customWidth="1"/>
    <col min="3" max="3" width="5.7109375" style="1" customWidth="1"/>
    <col min="4" max="4" width="22.42578125" style="12" customWidth="1"/>
    <col min="5" max="16384" width="9.140625" style="1"/>
  </cols>
  <sheetData>
    <row r="1" spans="1:4" x14ac:dyDescent="0.25">
      <c r="A1" s="13" t="s">
        <v>0</v>
      </c>
      <c r="B1" s="14" t="s">
        <v>1</v>
      </c>
      <c r="C1" s="14"/>
      <c r="D1" s="15" t="s">
        <v>2</v>
      </c>
    </row>
    <row r="2" spans="1:4" x14ac:dyDescent="0.25">
      <c r="A2" s="16"/>
      <c r="B2" s="17"/>
      <c r="C2" s="17"/>
      <c r="D2" s="18"/>
    </row>
    <row r="3" spans="1:4" s="5" customFormat="1" x14ac:dyDescent="0.25">
      <c r="A3" s="19" t="s">
        <v>3</v>
      </c>
      <c r="B3" s="7" t="s">
        <v>93</v>
      </c>
      <c r="C3" s="20"/>
      <c r="D3" s="21"/>
    </row>
    <row r="4" spans="1:4" x14ac:dyDescent="0.25">
      <c r="A4" s="6"/>
      <c r="B4" s="7"/>
      <c r="C4" s="3"/>
      <c r="D4" s="4"/>
    </row>
    <row r="5" spans="1:4" x14ac:dyDescent="0.25">
      <c r="A5" s="2"/>
      <c r="B5" s="3" t="s">
        <v>53</v>
      </c>
      <c r="C5" s="3"/>
      <c r="D5" s="4">
        <f>'Bill No. 5'!L80</f>
        <v>0</v>
      </c>
    </row>
    <row r="6" spans="1:4" x14ac:dyDescent="0.25">
      <c r="A6" s="2"/>
      <c r="B6" s="3"/>
      <c r="C6" s="3"/>
      <c r="D6" s="4"/>
    </row>
    <row r="7" spans="1:4" x14ac:dyDescent="0.25">
      <c r="A7" s="2"/>
      <c r="B7" s="3" t="s">
        <v>54</v>
      </c>
      <c r="C7" s="3"/>
      <c r="D7" s="4">
        <f>'Bill No. 5'!L92</f>
        <v>0</v>
      </c>
    </row>
    <row r="8" spans="1:4" x14ac:dyDescent="0.25">
      <c r="A8" s="2"/>
      <c r="B8" s="3"/>
      <c r="C8" s="3"/>
      <c r="D8" s="4"/>
    </row>
    <row r="9" spans="1:4" x14ac:dyDescent="0.25">
      <c r="A9" s="2"/>
      <c r="B9" s="3" t="s">
        <v>65</v>
      </c>
      <c r="C9" s="3"/>
      <c r="D9" s="4">
        <f>'Bill No. 5'!L101</f>
        <v>550000</v>
      </c>
    </row>
    <row r="10" spans="1:4" x14ac:dyDescent="0.25">
      <c r="A10" s="2"/>
      <c r="B10" s="3"/>
      <c r="C10" s="3"/>
      <c r="D10" s="4"/>
    </row>
    <row r="11" spans="1:4" x14ac:dyDescent="0.25">
      <c r="A11" s="2"/>
      <c r="B11" s="3"/>
      <c r="C11" s="3"/>
      <c r="D11" s="4"/>
    </row>
    <row r="12" spans="1:4" ht="48" thickBot="1" x14ac:dyDescent="0.3">
      <c r="A12" s="6" t="s">
        <v>4</v>
      </c>
      <c r="B12" s="22" t="s">
        <v>5</v>
      </c>
      <c r="C12" s="9"/>
      <c r="D12" s="10">
        <v>300000</v>
      </c>
    </row>
    <row r="13" spans="1:4" ht="16.5" thickTop="1" x14ac:dyDescent="0.25">
      <c r="A13" s="2"/>
      <c r="B13" s="3"/>
      <c r="C13" s="3"/>
      <c r="D13" s="4"/>
    </row>
    <row r="14" spans="1:4" x14ac:dyDescent="0.25">
      <c r="A14" s="2"/>
      <c r="B14" s="3"/>
      <c r="C14" s="3"/>
      <c r="D14" s="4"/>
    </row>
    <row r="15" spans="1:4" ht="16.5" thickBot="1" x14ac:dyDescent="0.3">
      <c r="A15" s="2"/>
      <c r="B15" s="23" t="s">
        <v>55</v>
      </c>
      <c r="C15" s="8"/>
      <c r="D15" s="10"/>
    </row>
    <row r="16" spans="1:4" ht="16.5" thickTop="1" x14ac:dyDescent="0.25">
      <c r="A16" s="2"/>
      <c r="B16" s="3"/>
      <c r="C16" s="3"/>
      <c r="D16" s="4"/>
    </row>
  </sheetData>
  <pageMargins left="0.70866141732283472" right="0.70866141732283472" top="0.74803149606299213" bottom="0.74803149606299213" header="0.31496062992125984" footer="0.31496062992125984"/>
  <pageSetup paperSize="9" scale="75" fitToHeight="0" orientation="portrait" r:id="rId1"/>
  <headerFooter>
    <oddHeader>&amp;LPV Plant at Triolet, 
DBM&amp;R&amp;G</oddHeader>
    <oddFooter>&amp;LSummary Bill No. 5&amp;RPage &amp;P of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200"/>
  <sheetViews>
    <sheetView view="pageBreakPreview" topLeftCell="F1" zoomScaleNormal="100" zoomScaleSheetLayoutView="100" workbookViewId="0">
      <selection activeCell="L102" sqref="L102"/>
    </sheetView>
  </sheetViews>
  <sheetFormatPr defaultColWidth="9.140625" defaultRowHeight="15.75" outlineLevelCol="1" x14ac:dyDescent="0.25"/>
  <cols>
    <col min="1" max="3" width="3.85546875" style="1" customWidth="1" outlineLevel="1"/>
    <col min="4" max="4" width="7.7109375" style="1" customWidth="1" outlineLevel="1"/>
    <col min="5" max="5" width="5.28515625" style="1" customWidth="1" outlineLevel="1"/>
    <col min="6" max="6" width="8.7109375" style="11" customWidth="1"/>
    <col min="7" max="7" width="51.7109375" style="61" customWidth="1"/>
    <col min="8" max="8" width="6.7109375" style="11" bestFit="1" customWidth="1"/>
    <col min="9" max="9" width="6.28515625" style="11" bestFit="1" customWidth="1"/>
    <col min="10" max="10" width="13" style="1" bestFit="1" customWidth="1" outlineLevel="1"/>
    <col min="11" max="11" width="12.5703125" style="1" bestFit="1" customWidth="1" outlineLevel="1"/>
    <col min="12" max="12" width="13.7109375" style="1" bestFit="1" customWidth="1" outlineLevel="1"/>
    <col min="13" max="16384" width="9.140625" style="1"/>
  </cols>
  <sheetData>
    <row r="2" spans="1:12" s="28" customFormat="1" ht="58.5" x14ac:dyDescent="0.25">
      <c r="A2" s="24" t="s">
        <v>6</v>
      </c>
      <c r="B2" s="24" t="s">
        <v>7</v>
      </c>
      <c r="C2" s="24" t="s">
        <v>8</v>
      </c>
      <c r="D2" s="24" t="s">
        <v>9</v>
      </c>
      <c r="E2" s="24" t="s">
        <v>10</v>
      </c>
      <c r="F2" s="25" t="s">
        <v>0</v>
      </c>
      <c r="G2" s="26" t="s">
        <v>1</v>
      </c>
      <c r="H2" s="25" t="s">
        <v>11</v>
      </c>
      <c r="I2" s="25" t="s">
        <v>12</v>
      </c>
      <c r="J2" s="27" t="s">
        <v>13</v>
      </c>
      <c r="K2" s="27" t="s">
        <v>14</v>
      </c>
      <c r="L2" s="27" t="s">
        <v>2</v>
      </c>
    </row>
    <row r="3" spans="1:12" x14ac:dyDescent="0.25">
      <c r="A3" s="1">
        <v>1</v>
      </c>
      <c r="B3" s="29">
        <f>IF(F3="","",IFERROR(MAX($B$1:B2)+1,MAX($B$1:B2)+1))</f>
        <v>1</v>
      </c>
      <c r="C3" s="29">
        <f t="shared" ref="C3" si="0">IFERROR(IF(A3=1,C2+1,C2),1)</f>
        <v>1</v>
      </c>
      <c r="D3" s="29" t="b">
        <f>IF(A4="",Table2[[#This Row],[WBS Level]]&lt;A4,Table2[[#This Row],[WBS Level]]&lt;A4)</f>
        <v>0</v>
      </c>
      <c r="E3" s="29" t="s">
        <v>16</v>
      </c>
      <c r="F3" s="30">
        <v>1</v>
      </c>
      <c r="G3" s="31" t="s">
        <v>17</v>
      </c>
      <c r="H3" s="32" t="s">
        <v>16</v>
      </c>
      <c r="I3" s="32"/>
      <c r="J3" s="33"/>
      <c r="K3" s="33"/>
      <c r="L3" s="33"/>
    </row>
    <row r="4" spans="1:12" ht="144.75" customHeight="1" x14ac:dyDescent="0.25">
      <c r="B4" s="29" t="str">
        <f>IF(F4="","",IFERROR(MAX($B$1:B3)+1,MAX($B$1:B3)+1))</f>
        <v/>
      </c>
      <c r="C4" s="29">
        <f t="shared" ref="C4" si="1">IFERROR(IF(A4=1,C3+1,C3),1)</f>
        <v>1</v>
      </c>
      <c r="D4" s="29" t="b">
        <f>IF(A5="",Table2[[#This Row],[WBS Level]]&lt;A5,Table2[[#This Row],[WBS Level]]&lt;A5)</f>
        <v>0</v>
      </c>
      <c r="E4" s="29" t="s">
        <v>16</v>
      </c>
      <c r="F4" s="30"/>
      <c r="G4" s="34" t="s">
        <v>50</v>
      </c>
      <c r="H4" s="32" t="s">
        <v>16</v>
      </c>
      <c r="I4" s="32"/>
      <c r="J4" s="33"/>
      <c r="K4" s="33"/>
      <c r="L4" s="33"/>
    </row>
    <row r="5" spans="1:12" x14ac:dyDescent="0.25">
      <c r="B5" s="29" t="str">
        <f>IF(F5="","",IFERROR(MAX($B$1:B4)+1,MAX($B$1:B4)+1))</f>
        <v/>
      </c>
      <c r="C5" s="29">
        <f t="shared" ref="C5:C68" si="2">IFERROR(IF(A5=1,C4+1,C4),1)</f>
        <v>1</v>
      </c>
      <c r="D5" s="29" t="b">
        <f>IF(A6="",Table2[[#This Row],[WBS Level]]&lt;A6,Table2[[#This Row],[WBS Level]]&lt;A6)</f>
        <v>1</v>
      </c>
      <c r="E5" s="35"/>
      <c r="F5" s="36"/>
      <c r="G5" s="37"/>
      <c r="H5" s="38"/>
      <c r="I5" s="32"/>
      <c r="J5" s="33"/>
      <c r="K5" s="33"/>
      <c r="L5" s="33"/>
    </row>
    <row r="6" spans="1:12" x14ac:dyDescent="0.25">
      <c r="A6" s="1">
        <v>2</v>
      </c>
      <c r="B6" s="29">
        <f>IF(F6="","",IFERROR(MAX($B$1:B5)+1,MAX($B$1:B5)+1))</f>
        <v>2</v>
      </c>
      <c r="C6" s="29">
        <f t="shared" si="2"/>
        <v>1</v>
      </c>
      <c r="D6" s="29" t="b">
        <v>1</v>
      </c>
      <c r="E6" s="29"/>
      <c r="F6" s="30">
        <v>1.1000000000000001</v>
      </c>
      <c r="G6" s="37" t="s">
        <v>66</v>
      </c>
      <c r="H6" s="38"/>
      <c r="I6" s="32"/>
      <c r="J6" s="33"/>
      <c r="K6" s="33"/>
      <c r="L6" s="33"/>
    </row>
    <row r="7" spans="1:12" x14ac:dyDescent="0.25">
      <c r="B7" s="29" t="str">
        <f>IF(F7="","",IFERROR(MAX($B$1:B6)+1,MAX($B$1:B6)+1))</f>
        <v/>
      </c>
      <c r="C7" s="29">
        <f t="shared" si="2"/>
        <v>1</v>
      </c>
      <c r="D7" s="29" t="b">
        <f>IF(A8="",Table2[[#This Row],[WBS Level]]&lt;A8,Table2[[#This Row],[WBS Level]]&lt;A8)</f>
        <v>0</v>
      </c>
      <c r="E7" s="35"/>
      <c r="F7" s="36"/>
      <c r="G7" s="37"/>
      <c r="H7" s="38"/>
      <c r="I7" s="32"/>
      <c r="J7" s="33"/>
      <c r="K7" s="33"/>
      <c r="L7" s="33"/>
    </row>
    <row r="8" spans="1:12" ht="84" customHeight="1" x14ac:dyDescent="0.25">
      <c r="B8" s="29" t="str">
        <f>IF(F8="","",IFERROR(MAX($B$1:B7)+1,MAX($B$1:B7)+1))</f>
        <v/>
      </c>
      <c r="C8" s="29">
        <f t="shared" si="2"/>
        <v>1</v>
      </c>
      <c r="D8" s="29" t="b">
        <f>IF(A9="",Table2[[#This Row],[WBS Level]]&lt;A9,Table2[[#This Row],[WBS Level]]&lt;A9)</f>
        <v>0</v>
      </c>
      <c r="E8" s="35"/>
      <c r="F8" s="36"/>
      <c r="G8" s="34" t="s">
        <v>67</v>
      </c>
      <c r="H8" s="38"/>
      <c r="I8" s="32"/>
      <c r="J8" s="33"/>
      <c r="K8" s="33"/>
      <c r="L8" s="33"/>
    </row>
    <row r="9" spans="1:12" x14ac:dyDescent="0.25">
      <c r="B9" s="29" t="str">
        <f>IF(F9="","",IFERROR(MAX($B$1:B8)+1,MAX($B$1:B8)+1))</f>
        <v/>
      </c>
      <c r="C9" s="29">
        <f t="shared" si="2"/>
        <v>1</v>
      </c>
      <c r="D9" s="29" t="b">
        <f>IF(A10="",Table2[[#This Row],[WBS Level]]&lt;A10,Table2[[#This Row],[WBS Level]]&lt;A10)</f>
        <v>0</v>
      </c>
      <c r="E9" s="35"/>
      <c r="F9" s="36"/>
      <c r="G9" s="37"/>
      <c r="H9" s="38"/>
      <c r="I9" s="32"/>
      <c r="J9" s="33"/>
      <c r="K9" s="33"/>
      <c r="L9" s="33"/>
    </row>
    <row r="10" spans="1:12" ht="17.25" customHeight="1" x14ac:dyDescent="0.25">
      <c r="B10" s="29" t="str">
        <f>IF(F10="","",IFERROR(MAX($B$1:B9)+1,MAX($B$1:B9)+1))</f>
        <v/>
      </c>
      <c r="C10" s="29">
        <f t="shared" si="2"/>
        <v>1</v>
      </c>
      <c r="D10" s="29" t="b">
        <f>IF(A11="",Table2[[#This Row],[WBS Level]]&lt;A11,Table2[[#This Row],[WBS Level]]&lt;A11)</f>
        <v>0</v>
      </c>
      <c r="E10" s="35"/>
      <c r="F10" s="36"/>
      <c r="G10" s="39" t="s">
        <v>68</v>
      </c>
      <c r="H10" s="38"/>
      <c r="I10" s="32"/>
      <c r="J10" s="33"/>
      <c r="K10" s="33"/>
      <c r="L10" s="33"/>
    </row>
    <row r="11" spans="1:12" x14ac:dyDescent="0.25">
      <c r="B11" s="29" t="str">
        <f>IF(F11="","",IFERROR(MAX($B$1:B10)+1,MAX($B$1:B10)+1))</f>
        <v/>
      </c>
      <c r="C11" s="29">
        <f t="shared" si="2"/>
        <v>1</v>
      </c>
      <c r="D11" s="29" t="b">
        <f>IF(A12="",Table2[[#This Row],[WBS Level]]&lt;A12,Table2[[#This Row],[WBS Level]]&lt;A12)</f>
        <v>0</v>
      </c>
      <c r="E11" s="35"/>
      <c r="F11" s="36"/>
      <c r="G11" s="37"/>
      <c r="H11" s="38"/>
      <c r="I11" s="32"/>
      <c r="J11" s="33"/>
      <c r="K11" s="33"/>
      <c r="L11" s="33"/>
    </row>
    <row r="12" spans="1:12" x14ac:dyDescent="0.25">
      <c r="B12" s="29">
        <f>IF(F12="","",IFERROR(MAX($B$1:B11)+1,MAX($B$1:B11)+1))</f>
        <v>3</v>
      </c>
      <c r="C12" s="29">
        <f t="shared" si="2"/>
        <v>1</v>
      </c>
      <c r="D12" s="29" t="b">
        <f>IF(A13="",Table2[[#This Row],[WBS Level]]&lt;A13,Table2[[#This Row],[WBS Level]]&lt;A13)</f>
        <v>0</v>
      </c>
      <c r="E12" s="35"/>
      <c r="F12" s="36" t="s">
        <v>22</v>
      </c>
      <c r="G12" s="37" t="s">
        <v>94</v>
      </c>
      <c r="H12" s="38" t="s">
        <v>21</v>
      </c>
      <c r="I12" s="32">
        <v>1</v>
      </c>
      <c r="J12" s="33"/>
      <c r="K12" s="33"/>
      <c r="L12" s="33">
        <f>(Table2[[#This Row],[Rate Supply (MUR)]]+Table2[[#This Row],[Rate Install (MUR)]])*Table2[[#This Row],[Qty]]</f>
        <v>0</v>
      </c>
    </row>
    <row r="13" spans="1:12" x14ac:dyDescent="0.25">
      <c r="B13" s="29" t="str">
        <f>IF(F13="","",IFERROR(MAX($B$1:B12)+1,MAX($B$1:B12)+1))</f>
        <v/>
      </c>
      <c r="C13" s="29">
        <f t="shared" si="2"/>
        <v>1</v>
      </c>
      <c r="D13" s="29" t="b">
        <f>IF(A14="",Table2[[#This Row],[WBS Level]]&lt;A14,Table2[[#This Row],[WBS Level]]&lt;A14)</f>
        <v>0</v>
      </c>
      <c r="E13" s="35"/>
      <c r="F13" s="36"/>
      <c r="G13" s="37"/>
      <c r="H13" s="38"/>
      <c r="I13" s="32"/>
      <c r="J13" s="33"/>
      <c r="K13" s="33"/>
      <c r="L13" s="33"/>
    </row>
    <row r="14" spans="1:12" x14ac:dyDescent="0.25">
      <c r="B14" s="29">
        <f>IF(F14="","",IFERROR(MAX($B$1:B13)+1,MAX($B$1:B13)+1))</f>
        <v>4</v>
      </c>
      <c r="C14" s="29">
        <f t="shared" si="2"/>
        <v>1</v>
      </c>
      <c r="D14" s="29" t="b">
        <f>IF(A15="",Table2[[#This Row],[WBS Level]]&lt;A15,Table2[[#This Row],[WBS Level]]&lt;A15)</f>
        <v>0</v>
      </c>
      <c r="E14" s="35"/>
      <c r="F14" s="36" t="s">
        <v>33</v>
      </c>
      <c r="G14" s="37" t="s">
        <v>71</v>
      </c>
      <c r="H14" s="38" t="s">
        <v>73</v>
      </c>
      <c r="I14" s="32">
        <v>1</v>
      </c>
      <c r="J14" s="33"/>
      <c r="K14" s="33"/>
      <c r="L14" s="33">
        <f>(Table2[[#This Row],[Rate Supply (MUR)]]+Table2[[#This Row],[Rate Install (MUR)]])*Table2[[#This Row],[Qty]]</f>
        <v>0</v>
      </c>
    </row>
    <row r="15" spans="1:12" x14ac:dyDescent="0.25">
      <c r="B15" s="29" t="str">
        <f>IF(F15="","",IFERROR(MAX($B$1:B14)+1,MAX($B$1:B14)+1))</f>
        <v/>
      </c>
      <c r="C15" s="29">
        <f t="shared" si="2"/>
        <v>1</v>
      </c>
      <c r="D15" s="29" t="b">
        <f>IF(A16="",Table2[[#This Row],[WBS Level]]&lt;A16,Table2[[#This Row],[WBS Level]]&lt;A16)</f>
        <v>0</v>
      </c>
      <c r="E15" s="35"/>
      <c r="F15" s="36"/>
      <c r="G15" s="37"/>
      <c r="H15" s="38"/>
      <c r="I15" s="32"/>
      <c r="J15" s="33"/>
      <c r="K15" s="33"/>
      <c r="L15" s="33"/>
    </row>
    <row r="16" spans="1:12" x14ac:dyDescent="0.25">
      <c r="B16" s="29">
        <f>IF(F16="","",IFERROR(MAX($B$1:B15)+1,MAX($B$1:B15)+1))</f>
        <v>5</v>
      </c>
      <c r="C16" s="29">
        <f t="shared" si="2"/>
        <v>1</v>
      </c>
      <c r="D16" s="29" t="b">
        <f>IF(A17="",Table2[[#This Row],[WBS Level]]&lt;A17,Table2[[#This Row],[WBS Level]]&lt;A17)</f>
        <v>0</v>
      </c>
      <c r="E16" s="35"/>
      <c r="F16" s="36" t="s">
        <v>75</v>
      </c>
      <c r="G16" s="37" t="s">
        <v>69</v>
      </c>
      <c r="H16" s="38" t="s">
        <v>73</v>
      </c>
      <c r="I16" s="32">
        <v>1</v>
      </c>
      <c r="J16" s="33"/>
      <c r="K16" s="33"/>
      <c r="L16" s="33">
        <f>(Table2[[#This Row],[Rate Supply (MUR)]]+Table2[[#This Row],[Rate Install (MUR)]])*Table2[[#This Row],[Qty]]</f>
        <v>0</v>
      </c>
    </row>
    <row r="17" spans="1:12" x14ac:dyDescent="0.25">
      <c r="B17" s="29" t="str">
        <f>IF(F17="","",IFERROR(MAX($B$1:B16)+1,MAX($B$1:B16)+1))</f>
        <v/>
      </c>
      <c r="C17" s="29">
        <f t="shared" si="2"/>
        <v>1</v>
      </c>
      <c r="D17" s="29" t="b">
        <f>IF(A18="",Table2[[#This Row],[WBS Level]]&lt;A18,Table2[[#This Row],[WBS Level]]&lt;A18)</f>
        <v>0</v>
      </c>
      <c r="E17" s="35"/>
      <c r="F17" s="36"/>
      <c r="G17" s="37"/>
      <c r="H17" s="38"/>
      <c r="I17" s="32"/>
      <c r="J17" s="33"/>
      <c r="K17" s="33"/>
      <c r="L17" s="33"/>
    </row>
    <row r="18" spans="1:12" x14ac:dyDescent="0.25">
      <c r="B18" s="29">
        <f>IF(F18="","",IFERROR(MAX($B$1:B17)+1,MAX($B$1:B17)+1))</f>
        <v>6</v>
      </c>
      <c r="C18" s="29">
        <f t="shared" si="2"/>
        <v>1</v>
      </c>
      <c r="D18" s="29" t="b">
        <f>IF(A19="",Table2[[#This Row],[WBS Level]]&lt;A19,Table2[[#This Row],[WBS Level]]&lt;A19)</f>
        <v>0</v>
      </c>
      <c r="E18" s="35"/>
      <c r="F18" s="36" t="s">
        <v>76</v>
      </c>
      <c r="G18" s="37" t="s">
        <v>72</v>
      </c>
      <c r="H18" s="38" t="s">
        <v>73</v>
      </c>
      <c r="I18" s="32">
        <v>1</v>
      </c>
      <c r="J18" s="33"/>
      <c r="K18" s="33"/>
      <c r="L18" s="33">
        <f>(Table2[[#This Row],[Rate Supply (MUR)]]+Table2[[#This Row],[Rate Install (MUR)]])*Table2[[#This Row],[Qty]]</f>
        <v>0</v>
      </c>
    </row>
    <row r="19" spans="1:12" x14ac:dyDescent="0.25">
      <c r="B19" s="29" t="str">
        <f>IF(F19="","",IFERROR(MAX($B$1:B18)+1,MAX($B$1:B18)+1))</f>
        <v/>
      </c>
      <c r="C19" s="29">
        <f t="shared" si="2"/>
        <v>1</v>
      </c>
      <c r="D19" s="29" t="b">
        <f>IF(A20="",Table2[[#This Row],[WBS Level]]&lt;A20,Table2[[#This Row],[WBS Level]]&lt;A20)</f>
        <v>0</v>
      </c>
      <c r="E19" s="35"/>
      <c r="F19" s="36"/>
      <c r="G19" s="37"/>
      <c r="H19" s="38"/>
      <c r="I19" s="32"/>
      <c r="J19" s="33"/>
      <c r="K19" s="33"/>
      <c r="L19" s="33"/>
    </row>
    <row r="20" spans="1:12" x14ac:dyDescent="0.25">
      <c r="B20" s="29">
        <f>IF(F20="","",IFERROR(MAX($B$1:B19)+1,MAX($B$1:B19)+1))</f>
        <v>7</v>
      </c>
      <c r="C20" s="29">
        <f t="shared" si="2"/>
        <v>1</v>
      </c>
      <c r="D20" s="29" t="b">
        <f>IF(A21="",Table2[[#This Row],[WBS Level]]&lt;A21,Table2[[#This Row],[WBS Level]]&lt;A21)</f>
        <v>0</v>
      </c>
      <c r="E20" s="35"/>
      <c r="F20" s="36" t="s">
        <v>78</v>
      </c>
      <c r="G20" s="37" t="s">
        <v>70</v>
      </c>
      <c r="H20" s="38" t="s">
        <v>73</v>
      </c>
      <c r="I20" s="32">
        <v>1</v>
      </c>
      <c r="J20" s="33"/>
      <c r="K20" s="33"/>
      <c r="L20" s="33">
        <f>(Table2[[#This Row],[Rate Supply (MUR)]]+Table2[[#This Row],[Rate Install (MUR)]])*Table2[[#This Row],[Qty]]</f>
        <v>0</v>
      </c>
    </row>
    <row r="21" spans="1:12" x14ac:dyDescent="0.25">
      <c r="B21" s="29" t="str">
        <f>IF(F21="","",IFERROR(MAX($B$1:B20)+1,MAX($B$1:B20)+1))</f>
        <v/>
      </c>
      <c r="C21" s="29">
        <f t="shared" si="2"/>
        <v>1</v>
      </c>
      <c r="D21" s="29" t="b">
        <f>IF(A22="",Table2[[#This Row],[WBS Level]]&lt;A22,Table2[[#This Row],[WBS Level]]&lt;A22)</f>
        <v>0</v>
      </c>
      <c r="E21" s="35"/>
      <c r="F21" s="36"/>
      <c r="G21" s="37"/>
      <c r="H21" s="38"/>
      <c r="I21" s="32"/>
      <c r="J21" s="33"/>
      <c r="K21" s="33"/>
      <c r="L21" s="33"/>
    </row>
    <row r="22" spans="1:12" ht="47.25" customHeight="1" x14ac:dyDescent="0.25">
      <c r="B22" s="29">
        <f>IF(F22="","",IFERROR(MAX($B$1:B21)+1,MAX($B$1:B21)+1))</f>
        <v>8</v>
      </c>
      <c r="C22" s="29">
        <f t="shared" si="2"/>
        <v>1</v>
      </c>
      <c r="D22" s="29" t="b">
        <f>IF(A23="",Table2[[#This Row],[WBS Level]]&lt;A23,Table2[[#This Row],[WBS Level]]&lt;A23)</f>
        <v>0</v>
      </c>
      <c r="E22" s="35"/>
      <c r="F22" s="40" t="s">
        <v>77</v>
      </c>
      <c r="G22" s="41" t="s">
        <v>74</v>
      </c>
      <c r="H22" s="42" t="s">
        <v>21</v>
      </c>
      <c r="I22" s="43">
        <v>1</v>
      </c>
      <c r="J22" s="33"/>
      <c r="K22" s="33"/>
      <c r="L22" s="33">
        <f>(Table2[[#This Row],[Rate Supply (MUR)]]+Table2[[#This Row],[Rate Install (MUR)]])*Table2[[#This Row],[Qty]]</f>
        <v>0</v>
      </c>
    </row>
    <row r="23" spans="1:12" x14ac:dyDescent="0.25">
      <c r="B23" s="29" t="str">
        <f>IF(F23="","",IFERROR(MAX($B$1:B22)+1,MAX($B$1:B22)+1))</f>
        <v/>
      </c>
      <c r="C23" s="29">
        <f t="shared" si="2"/>
        <v>1</v>
      </c>
      <c r="D23" s="29" t="b">
        <f>IF(A24="",Table2[[#This Row],[WBS Level]]&lt;A24,Table2[[#This Row],[WBS Level]]&lt;A24)</f>
        <v>1</v>
      </c>
      <c r="E23" s="35"/>
      <c r="F23" s="36"/>
      <c r="G23" s="37"/>
      <c r="H23" s="38"/>
      <c r="I23" s="32"/>
      <c r="J23" s="33"/>
      <c r="K23" s="33"/>
      <c r="L23" s="33"/>
    </row>
    <row r="24" spans="1:12" x14ac:dyDescent="0.25">
      <c r="A24" s="1">
        <v>2</v>
      </c>
      <c r="B24" s="29">
        <f>IF(F24="","",IFERROR(MAX($B$1:B23)+1,MAX($B$1:B23)+1))</f>
        <v>9</v>
      </c>
      <c r="C24" s="29">
        <f t="shared" si="2"/>
        <v>1</v>
      </c>
      <c r="D24" s="29" t="b">
        <f>IF(A25="",Table2[[#This Row],[WBS Level]]&lt;A25,Table2[[#This Row],[WBS Level]]&lt;A25)</f>
        <v>1</v>
      </c>
      <c r="E24" s="29" t="s">
        <v>16</v>
      </c>
      <c r="F24" s="30">
        <v>1.2</v>
      </c>
      <c r="G24" s="37" t="s">
        <v>20</v>
      </c>
      <c r="H24" s="38" t="s">
        <v>16</v>
      </c>
      <c r="I24" s="32"/>
      <c r="J24" s="33"/>
      <c r="K24" s="33"/>
      <c r="L24" s="33"/>
    </row>
    <row r="25" spans="1:12" x14ac:dyDescent="0.25">
      <c r="A25" s="1">
        <v>3</v>
      </c>
      <c r="B25" s="29" t="str">
        <f>IF(F25="","",IFERROR(MAX($B$1:B24)+1,MAX($B$1:B24)+1))</f>
        <v/>
      </c>
      <c r="C25" s="29">
        <f t="shared" si="2"/>
        <v>1</v>
      </c>
      <c r="D25" s="29" t="b">
        <f>IF(A26="",Table2[[#This Row],[WBS Level]]&lt;A26,Table2[[#This Row],[WBS Level]]&lt;A26)</f>
        <v>0</v>
      </c>
      <c r="E25" s="35"/>
      <c r="F25" s="36"/>
      <c r="G25" s="37"/>
      <c r="H25" s="38"/>
      <c r="I25" s="32"/>
      <c r="J25" s="33"/>
      <c r="K25" s="33"/>
      <c r="L25" s="33"/>
    </row>
    <row r="26" spans="1:12" x14ac:dyDescent="0.25">
      <c r="A26" s="1">
        <v>3</v>
      </c>
      <c r="B26" s="29">
        <f>IF(F26="","",IFERROR(MAX($B$1:B25)+1,MAX($B$1:B25)+1))</f>
        <v>10</v>
      </c>
      <c r="C26" s="29">
        <f t="shared" si="2"/>
        <v>1</v>
      </c>
      <c r="D26" s="29" t="b">
        <f>IF(A27="",Table2[[#This Row],[WBS Level]]&lt;A27,Table2[[#This Row],[WBS Level]]&lt;A27)</f>
        <v>0</v>
      </c>
      <c r="E26" s="35"/>
      <c r="F26" s="44" t="s">
        <v>28</v>
      </c>
      <c r="G26" s="45" t="s">
        <v>57</v>
      </c>
      <c r="H26" s="38"/>
      <c r="I26" s="32"/>
      <c r="J26" s="33"/>
      <c r="K26" s="33"/>
      <c r="L26" s="33"/>
    </row>
    <row r="27" spans="1:12" x14ac:dyDescent="0.25">
      <c r="B27" s="29" t="str">
        <f>IF(F27="","",IFERROR(MAX($B$1:B26)+1,MAX($B$1:B26)+1))</f>
        <v/>
      </c>
      <c r="C27" s="29">
        <f t="shared" si="2"/>
        <v>1</v>
      </c>
      <c r="D27" s="29" t="b">
        <f>IF(A28="",Table2[[#This Row],[WBS Level]]&lt;A28,Table2[[#This Row],[WBS Level]]&lt;A28)</f>
        <v>0</v>
      </c>
      <c r="E27" s="35"/>
      <c r="F27" s="36"/>
      <c r="G27" s="37"/>
      <c r="H27" s="38"/>
      <c r="I27" s="32"/>
      <c r="J27" s="33"/>
      <c r="K27" s="33"/>
      <c r="L27" s="33"/>
    </row>
    <row r="28" spans="1:12" ht="45.75" customHeight="1" x14ac:dyDescent="0.25">
      <c r="B28" s="29" t="str">
        <f>IF(F28="","",IFERROR(MAX($B$1:B27)+1,MAX($B$1:B27)+1))</f>
        <v/>
      </c>
      <c r="C28" s="29">
        <f t="shared" si="2"/>
        <v>1</v>
      </c>
      <c r="D28" s="29" t="b">
        <f>IF(A29="",Table2[[#This Row],[WBS Level]]&lt;A29,Table2[[#This Row],[WBS Level]]&lt;A29)</f>
        <v>0</v>
      </c>
      <c r="E28" s="35"/>
      <c r="F28" s="40"/>
      <c r="G28" s="37" t="s">
        <v>58</v>
      </c>
      <c r="H28" s="38"/>
      <c r="I28" s="32"/>
      <c r="J28" s="33"/>
      <c r="K28" s="33"/>
      <c r="L28" s="33"/>
    </row>
    <row r="29" spans="1:12" x14ac:dyDescent="0.25">
      <c r="B29" s="29" t="str">
        <f>IF(F29="","",IFERROR(MAX($B$1:B28)+1,MAX($B$1:B28)+1))</f>
        <v/>
      </c>
      <c r="C29" s="29">
        <f t="shared" si="2"/>
        <v>1</v>
      </c>
      <c r="D29" s="29" t="b">
        <f>IF(A30="",Table2[[#This Row],[WBS Level]]&lt;A30,Table2[[#This Row],[WBS Level]]&lt;A30)</f>
        <v>1</v>
      </c>
      <c r="E29" s="35"/>
      <c r="F29" s="40"/>
      <c r="G29" s="37"/>
      <c r="H29" s="38"/>
      <c r="I29" s="32"/>
      <c r="J29" s="33"/>
      <c r="K29" s="33"/>
      <c r="L29" s="33"/>
    </row>
    <row r="30" spans="1:12" ht="31.5" x14ac:dyDescent="0.25">
      <c r="A30" s="1">
        <v>4</v>
      </c>
      <c r="B30" s="29">
        <f>IF(F30="","",IFERROR(MAX($B$1:B29)+1,MAX($B$1:B29)+1))</f>
        <v>11</v>
      </c>
      <c r="C30" s="29">
        <f t="shared" si="2"/>
        <v>1</v>
      </c>
      <c r="D30" s="29" t="b">
        <f>IF(A31="",Table2[[#This Row],[WBS Level]]&lt;A31,Table2[[#This Row],[WBS Level]]&lt;A31)</f>
        <v>0</v>
      </c>
      <c r="E30" s="35"/>
      <c r="F30" s="40" t="s">
        <v>29</v>
      </c>
      <c r="G30" s="37" t="s">
        <v>95</v>
      </c>
      <c r="H30" s="42" t="s">
        <v>21</v>
      </c>
      <c r="I30" s="43">
        <v>4</v>
      </c>
      <c r="J30" s="33"/>
      <c r="K30" s="33"/>
      <c r="L30" s="33">
        <f>(Table2[[#This Row],[Rate Supply (MUR)]]+Table2[[#This Row],[Rate Install (MUR)]])*Table2[[#This Row],[Qty]]</f>
        <v>0</v>
      </c>
    </row>
    <row r="31" spans="1:12" x14ac:dyDescent="0.25">
      <c r="B31" s="29" t="str">
        <f>IF(F31="","",IFERROR(MAX($B$1:B30)+1,MAX($B$1:B30)+1))</f>
        <v/>
      </c>
      <c r="C31" s="29">
        <f t="shared" si="2"/>
        <v>1</v>
      </c>
      <c r="D31" s="29" t="b">
        <f>IF(A32="",Table2[[#This Row],[WBS Level]]&lt;A32,Table2[[#This Row],[WBS Level]]&lt;A32)</f>
        <v>0</v>
      </c>
      <c r="E31" s="35"/>
      <c r="F31" s="40"/>
      <c r="G31" s="37"/>
      <c r="H31" s="42"/>
      <c r="I31" s="43"/>
      <c r="J31" s="33"/>
      <c r="K31" s="33"/>
      <c r="L31" s="33"/>
    </row>
    <row r="32" spans="1:12" s="46" customFormat="1" ht="31.5" x14ac:dyDescent="0.25">
      <c r="B32" s="29">
        <f>IF(F32="","",IFERROR(MAX($B$1:B31)+1,MAX($B$1:B31)+1))</f>
        <v>12</v>
      </c>
      <c r="C32" s="29">
        <f t="shared" si="2"/>
        <v>1</v>
      </c>
      <c r="D32" s="29" t="b">
        <f>IF(A33="",Table2[[#This Row],[WBS Level]]&lt;A33,Table2[[#This Row],[WBS Level]]&lt;A33)</f>
        <v>0</v>
      </c>
      <c r="E32" s="47"/>
      <c r="F32" s="40" t="s">
        <v>46</v>
      </c>
      <c r="G32" s="48" t="s">
        <v>96</v>
      </c>
      <c r="H32" s="42" t="s">
        <v>21</v>
      </c>
      <c r="I32" s="43">
        <v>9</v>
      </c>
      <c r="J32" s="49"/>
      <c r="K32" s="49"/>
      <c r="L32" s="49">
        <f>(Table2[[#This Row],[Rate Supply (MUR)]]+Table2[[#This Row],[Rate Install (MUR)]])*Table2[[#This Row],[Qty]]</f>
        <v>0</v>
      </c>
    </row>
    <row r="33" spans="1:12" x14ac:dyDescent="0.25">
      <c r="B33" s="29" t="str">
        <f>IF(F33="","",IFERROR(MAX($B$1:B32)+1,MAX($B$1:B32)+1))</f>
        <v/>
      </c>
      <c r="C33" s="29">
        <f t="shared" si="2"/>
        <v>1</v>
      </c>
      <c r="D33" s="29" t="b">
        <f>IF(A34="",Table2[[#This Row],[WBS Level]]&lt;A34,Table2[[#This Row],[WBS Level]]&lt;A34)</f>
        <v>1</v>
      </c>
      <c r="E33" s="35"/>
      <c r="F33" s="36"/>
      <c r="G33" s="37"/>
      <c r="H33" s="38"/>
      <c r="I33" s="32"/>
      <c r="J33" s="33"/>
      <c r="K33" s="33"/>
      <c r="L33" s="33"/>
    </row>
    <row r="34" spans="1:12" x14ac:dyDescent="0.25">
      <c r="A34" s="1">
        <v>3</v>
      </c>
      <c r="B34" s="29">
        <f>IF(F34="","",IFERROR(MAX($B$1:B33)+1,MAX($B$1:B33)+1))</f>
        <v>13</v>
      </c>
      <c r="C34" s="29">
        <f t="shared" si="2"/>
        <v>1</v>
      </c>
      <c r="D34" s="29" t="b">
        <f>IF(A35="",Table2[[#This Row],[WBS Level]]&lt;A35,Table2[[#This Row],[WBS Level]]&lt;A35)</f>
        <v>1</v>
      </c>
      <c r="E34" s="35"/>
      <c r="F34" s="36" t="s">
        <v>30</v>
      </c>
      <c r="G34" s="37" t="s">
        <v>23</v>
      </c>
      <c r="H34" s="38"/>
      <c r="I34" s="32"/>
      <c r="J34" s="33"/>
      <c r="K34" s="33"/>
      <c r="L34" s="33"/>
    </row>
    <row r="35" spans="1:12" x14ac:dyDescent="0.25">
      <c r="A35" s="1">
        <v>4</v>
      </c>
      <c r="B35" s="29" t="str">
        <f>IF(F35="","",IFERROR(MAX($B$1:B34)+1,MAX($B$1:B34)+1))</f>
        <v/>
      </c>
      <c r="C35" s="29">
        <f t="shared" si="2"/>
        <v>1</v>
      </c>
      <c r="D35" s="29" t="b">
        <f>IF(A36="",Table2[[#This Row],[WBS Level]]&lt;A36,Table2[[#This Row],[WBS Level]]&lt;A36)</f>
        <v>0</v>
      </c>
      <c r="E35" s="35"/>
      <c r="F35" s="36"/>
      <c r="G35" s="37"/>
      <c r="H35" s="38"/>
      <c r="I35" s="32"/>
      <c r="J35" s="33"/>
      <c r="K35" s="33"/>
      <c r="L35" s="33"/>
    </row>
    <row r="36" spans="1:12" ht="15" customHeight="1" x14ac:dyDescent="0.25">
      <c r="B36" s="29" t="str">
        <f>IF(F36="","",IFERROR(MAX($B$1:B35)+1,MAX($B$1:B35)+1))</f>
        <v/>
      </c>
      <c r="C36" s="29">
        <f t="shared" si="2"/>
        <v>1</v>
      </c>
      <c r="D36" s="29" t="b">
        <f>IF(A37="",Table2[[#This Row],[WBS Level]]&lt;A37,Table2[[#This Row],[WBS Level]]&lt;A37)</f>
        <v>0</v>
      </c>
      <c r="E36" s="35"/>
      <c r="F36" s="36"/>
      <c r="G36" s="50" t="s">
        <v>59</v>
      </c>
      <c r="H36" s="38"/>
      <c r="I36" s="32"/>
      <c r="J36" s="33"/>
      <c r="K36" s="33"/>
      <c r="L36" s="33"/>
    </row>
    <row r="37" spans="1:12" x14ac:dyDescent="0.25">
      <c r="B37" s="29" t="str">
        <f>IF(F37="","",IFERROR(MAX($B$1:B36)+1,MAX($B$1:B36)+1))</f>
        <v/>
      </c>
      <c r="C37" s="29">
        <f t="shared" si="2"/>
        <v>1</v>
      </c>
      <c r="D37" s="29" t="b">
        <f>IF(A38="",Table2[[#This Row],[WBS Level]]&lt;A38,Table2[[#This Row],[WBS Level]]&lt;A38)</f>
        <v>0</v>
      </c>
      <c r="E37" s="35"/>
      <c r="F37" s="36"/>
      <c r="G37" s="37"/>
      <c r="H37" s="38"/>
      <c r="I37" s="32"/>
      <c r="J37" s="33"/>
      <c r="K37" s="33"/>
      <c r="L37" s="33"/>
    </row>
    <row r="38" spans="1:12" x14ac:dyDescent="0.25">
      <c r="B38" s="29">
        <f>IF(F38="","",IFERROR(MAX($B$1:B37)+1,MAX($B$1:B37)+1))</f>
        <v>14</v>
      </c>
      <c r="C38" s="29">
        <f t="shared" si="2"/>
        <v>1</v>
      </c>
      <c r="D38" s="29" t="b">
        <f>IF(A39="",Table2[[#This Row],[WBS Level]]&lt;A39,Table2[[#This Row],[WBS Level]]&lt;A39)</f>
        <v>0</v>
      </c>
      <c r="E38" s="35"/>
      <c r="F38" s="36" t="s">
        <v>25</v>
      </c>
      <c r="G38" s="37" t="s">
        <v>24</v>
      </c>
      <c r="H38" s="38" t="s">
        <v>21</v>
      </c>
      <c r="I38" s="32">
        <v>4</v>
      </c>
      <c r="J38" s="33"/>
      <c r="K38" s="33"/>
      <c r="L38" s="33">
        <f>(Table2[[#This Row],[Rate Supply (MUR)]]+Table2[[#This Row],[Rate Install (MUR)]])*Table2[[#This Row],[Qty]]</f>
        <v>0</v>
      </c>
    </row>
    <row r="39" spans="1:12" x14ac:dyDescent="0.25">
      <c r="B39" s="29" t="str">
        <f>IF(F39="","",IFERROR(MAX($B$1:B38)+1,MAX($B$1:B38)+1))</f>
        <v/>
      </c>
      <c r="C39" s="29">
        <f t="shared" si="2"/>
        <v>1</v>
      </c>
      <c r="D39" s="29" t="b">
        <f>IF(A40="",Table2[[#This Row],[WBS Level]]&lt;A40,Table2[[#This Row],[WBS Level]]&lt;A40)</f>
        <v>0</v>
      </c>
      <c r="E39" s="35"/>
      <c r="F39" s="36"/>
      <c r="G39" s="37"/>
      <c r="H39" s="38"/>
      <c r="I39" s="32"/>
      <c r="J39" s="33"/>
      <c r="K39" s="33"/>
      <c r="L39" s="33"/>
    </row>
    <row r="40" spans="1:12" s="46" customFormat="1" ht="31.5" x14ac:dyDescent="0.25">
      <c r="B40" s="29">
        <f>IF(F40="","",IFERROR(MAX($B$1:B39)+1,MAX($B$1:B39)+1))</f>
        <v>15</v>
      </c>
      <c r="C40" s="29">
        <f t="shared" si="2"/>
        <v>1</v>
      </c>
      <c r="D40" s="29" t="b">
        <f>IF(A41="",Table2[[#This Row],[WBS Level]]&lt;A41,Table2[[#This Row],[WBS Level]]&lt;A41)</f>
        <v>0</v>
      </c>
      <c r="E40" s="47"/>
      <c r="F40" s="51" t="s">
        <v>26</v>
      </c>
      <c r="G40" s="48" t="s">
        <v>61</v>
      </c>
      <c r="H40" s="52" t="s">
        <v>21</v>
      </c>
      <c r="I40" s="53">
        <v>4</v>
      </c>
      <c r="J40" s="49"/>
      <c r="K40" s="49"/>
      <c r="L40" s="33">
        <f>(Table2[[#This Row],[Rate Supply (MUR)]]+Table2[[#This Row],[Rate Install (MUR)]])*Table2[[#This Row],[Qty]]</f>
        <v>0</v>
      </c>
    </row>
    <row r="41" spans="1:12" x14ac:dyDescent="0.25">
      <c r="B41" s="29" t="str">
        <f>IF(F41="","",IFERROR(MAX($B$1:B40)+1,MAX($B$1:B40)+1))</f>
        <v/>
      </c>
      <c r="C41" s="29">
        <f t="shared" si="2"/>
        <v>1</v>
      </c>
      <c r="D41" s="29" t="b">
        <f>IF(A42="",Table2[[#This Row],[WBS Level]]&lt;A42,Table2[[#This Row],[WBS Level]]&lt;A42)</f>
        <v>1</v>
      </c>
      <c r="E41" s="35"/>
      <c r="F41" s="36"/>
      <c r="G41" s="37"/>
      <c r="H41" s="38"/>
      <c r="I41" s="32"/>
      <c r="J41" s="33"/>
      <c r="K41" s="33"/>
      <c r="L41" s="33"/>
    </row>
    <row r="42" spans="1:12" ht="31.5" x14ac:dyDescent="0.25">
      <c r="A42" s="1">
        <v>4</v>
      </c>
      <c r="B42" s="29">
        <f>IF(F42="","",IFERROR(MAX($B$1:B41)+1,MAX($B$1:B41)+1))</f>
        <v>16</v>
      </c>
      <c r="C42" s="29">
        <f t="shared" si="2"/>
        <v>1</v>
      </c>
      <c r="D42" s="29" t="b">
        <f>IF(A43="",Table2[[#This Row],[WBS Level]]&lt;A43,Table2[[#This Row],[WBS Level]]&lt;A43)</f>
        <v>0</v>
      </c>
      <c r="E42" s="35"/>
      <c r="F42" s="36" t="s">
        <v>60</v>
      </c>
      <c r="G42" s="54" t="s">
        <v>36</v>
      </c>
      <c r="H42" s="38" t="s">
        <v>21</v>
      </c>
      <c r="I42" s="32">
        <v>1</v>
      </c>
      <c r="J42" s="33"/>
      <c r="K42" s="33"/>
      <c r="L42" s="33">
        <f>(Table2[[#This Row],[Rate Supply (MUR)]]+Table2[[#This Row],[Rate Install (MUR)]])*Table2[[#This Row],[Qty]]</f>
        <v>0</v>
      </c>
    </row>
    <row r="43" spans="1:12" x14ac:dyDescent="0.25">
      <c r="A43" s="1">
        <v>4</v>
      </c>
      <c r="B43" s="29" t="str">
        <f>IF(F43="","",IFERROR(MAX($B$1:B42)+1,MAX($B$1:B42)+1))</f>
        <v/>
      </c>
      <c r="C43" s="29">
        <f t="shared" si="2"/>
        <v>1</v>
      </c>
      <c r="D43" s="29" t="b">
        <f>IF(A44="",Table2[[#This Row],[WBS Level]]&lt;A44,Table2[[#This Row],[WBS Level]]&lt;A44)</f>
        <v>0</v>
      </c>
      <c r="E43" s="35"/>
      <c r="F43" s="36"/>
      <c r="G43" s="37"/>
      <c r="H43" s="38"/>
      <c r="I43" s="32"/>
      <c r="J43" s="33"/>
      <c r="K43" s="33"/>
      <c r="L43" s="33"/>
    </row>
    <row r="44" spans="1:12" x14ac:dyDescent="0.25">
      <c r="A44" s="1">
        <v>3</v>
      </c>
      <c r="B44" s="29">
        <f>IF(F44="","",IFERROR(MAX($B$1:B43)+1,MAX($B$1:B43)+1))</f>
        <v>17</v>
      </c>
      <c r="C44" s="29">
        <f t="shared" si="2"/>
        <v>1</v>
      </c>
      <c r="D44" s="29" t="b">
        <f>IF(A45="",Table2[[#This Row],[WBS Level]]&lt;A45,Table2[[#This Row],[WBS Level]]&lt;A45)</f>
        <v>1</v>
      </c>
      <c r="E44" s="35"/>
      <c r="F44" s="36" t="s">
        <v>79</v>
      </c>
      <c r="G44" s="37" t="s">
        <v>32</v>
      </c>
      <c r="H44" s="38"/>
      <c r="I44" s="32"/>
      <c r="J44" s="33"/>
      <c r="K44" s="33"/>
      <c r="L44" s="33"/>
    </row>
    <row r="45" spans="1:12" x14ac:dyDescent="0.25">
      <c r="A45" s="1">
        <v>4</v>
      </c>
      <c r="B45" s="29" t="str">
        <f>IF(F45="","",IFERROR(MAX($B$1:B44)+1,MAX($B$1:B44)+1))</f>
        <v/>
      </c>
      <c r="C45" s="29">
        <f t="shared" si="2"/>
        <v>1</v>
      </c>
      <c r="D45" s="29" t="b">
        <f>IF(A46="",Table2[[#This Row],[WBS Level]]&lt;A46,Table2[[#This Row],[WBS Level]]&lt;A46)</f>
        <v>0</v>
      </c>
      <c r="E45" s="35"/>
      <c r="F45" s="36"/>
      <c r="G45" s="54"/>
      <c r="H45" s="38"/>
      <c r="I45" s="32"/>
      <c r="J45" s="33"/>
      <c r="K45" s="33"/>
      <c r="L45" s="33"/>
    </row>
    <row r="46" spans="1:12" ht="63.75" customHeight="1" x14ac:dyDescent="0.25">
      <c r="A46" s="1">
        <v>4</v>
      </c>
      <c r="B46" s="29" t="str">
        <f>IF(F46="","",IFERROR(MAX($B$1:B45)+1,MAX($B$1:B45)+1))</f>
        <v/>
      </c>
      <c r="C46" s="29">
        <f t="shared" si="2"/>
        <v>1</v>
      </c>
      <c r="D46" s="29" t="b">
        <f>IF(A47="",Table2[[#This Row],[WBS Level]]&lt;A47,Table2[[#This Row],[WBS Level]]&lt;A47)</f>
        <v>0</v>
      </c>
      <c r="E46" s="35"/>
      <c r="F46" s="36"/>
      <c r="G46" s="41" t="s">
        <v>31</v>
      </c>
      <c r="H46" s="38"/>
      <c r="I46" s="32"/>
      <c r="J46" s="33"/>
      <c r="K46" s="33"/>
      <c r="L46" s="33"/>
    </row>
    <row r="47" spans="1:12" x14ac:dyDescent="0.25">
      <c r="A47" s="1">
        <v>4</v>
      </c>
      <c r="B47" s="29" t="str">
        <f>IF(F47="","",IFERROR(MAX($B$1:B46)+1,MAX($B$1:B46)+1))</f>
        <v/>
      </c>
      <c r="C47" s="29">
        <f t="shared" si="2"/>
        <v>1</v>
      </c>
      <c r="D47" s="29" t="b">
        <f>IF(A48="",Table2[[#This Row],[WBS Level]]&lt;A48,Table2[[#This Row],[WBS Level]]&lt;A48)</f>
        <v>0</v>
      </c>
      <c r="E47" s="35"/>
      <c r="F47" s="36"/>
      <c r="G47" s="54"/>
      <c r="H47" s="38"/>
      <c r="I47" s="32"/>
      <c r="J47" s="33"/>
      <c r="K47" s="33"/>
      <c r="L47" s="33"/>
    </row>
    <row r="48" spans="1:12" x14ac:dyDescent="0.25">
      <c r="A48" s="1">
        <v>4</v>
      </c>
      <c r="B48" s="29">
        <f>IF(F48="","",IFERROR(MAX($B$1:B47)+1,MAX($B$1:B47)+1))</f>
        <v>18</v>
      </c>
      <c r="C48" s="29">
        <f t="shared" si="2"/>
        <v>1</v>
      </c>
      <c r="D48" s="29" t="b">
        <f>IF(A49="",Table2[[#This Row],[WBS Level]]&lt;A49,Table2[[#This Row],[WBS Level]]&lt;A49)</f>
        <v>0</v>
      </c>
      <c r="E48" s="35"/>
      <c r="F48" s="36" t="s">
        <v>80</v>
      </c>
      <c r="G48" s="55" t="s">
        <v>34</v>
      </c>
      <c r="H48" s="38" t="s">
        <v>21</v>
      </c>
      <c r="I48" s="32">
        <v>2</v>
      </c>
      <c r="J48" s="33"/>
      <c r="K48" s="33"/>
      <c r="L48" s="33">
        <f>(Table2[[#This Row],[Rate Supply (MUR)]]+Table2[[#This Row],[Rate Install (MUR)]])*Table2[[#This Row],[Qty]]</f>
        <v>0</v>
      </c>
    </row>
    <row r="49" spans="1:12" x14ac:dyDescent="0.25">
      <c r="B49" s="29" t="str">
        <f>IF(F49="","",IFERROR(MAX($B$1:B48)+1,MAX($B$1:B48)+1))</f>
        <v/>
      </c>
      <c r="C49" s="29">
        <f t="shared" si="2"/>
        <v>1</v>
      </c>
      <c r="D49" s="29" t="b">
        <f>IF(A50="",Table2[[#This Row],[WBS Level]]&lt;A50,Table2[[#This Row],[WBS Level]]&lt;A50)</f>
        <v>0</v>
      </c>
      <c r="E49" s="35"/>
      <c r="F49" s="36"/>
      <c r="G49" s="54"/>
      <c r="H49" s="38"/>
      <c r="I49" s="32"/>
      <c r="J49" s="33"/>
      <c r="K49" s="33"/>
      <c r="L49" s="33"/>
    </row>
    <row r="50" spans="1:12" x14ac:dyDescent="0.25">
      <c r="B50" s="29">
        <f>IF(F50="","",IFERROR(MAX($B$1:B49)+1,MAX($B$1:B49)+1))</f>
        <v>19</v>
      </c>
      <c r="C50" s="29">
        <f t="shared" si="2"/>
        <v>1</v>
      </c>
      <c r="D50" s="29" t="b">
        <f>IF(A51="",Table2[[#This Row],[WBS Level]]&lt;A51,Table2[[#This Row],[WBS Level]]&lt;A51)</f>
        <v>0</v>
      </c>
      <c r="E50" s="35"/>
      <c r="F50" s="36" t="s">
        <v>81</v>
      </c>
      <c r="G50" s="54" t="s">
        <v>35</v>
      </c>
      <c r="H50" s="38" t="s">
        <v>21</v>
      </c>
      <c r="I50" s="32">
        <v>2</v>
      </c>
      <c r="J50" s="33"/>
      <c r="K50" s="33"/>
      <c r="L50" s="33">
        <f>(Table2[[#This Row],[Rate Supply (MUR)]]+Table2[[#This Row],[Rate Install (MUR)]])*Table2[[#This Row],[Qty]]</f>
        <v>0</v>
      </c>
    </row>
    <row r="51" spans="1:12" x14ac:dyDescent="0.25">
      <c r="B51" s="29" t="str">
        <f>IF(F51="","",IFERROR(MAX($B$1:B50)+1,MAX($B$1:B50)+1))</f>
        <v/>
      </c>
      <c r="C51" s="29">
        <f t="shared" si="2"/>
        <v>1</v>
      </c>
      <c r="D51" s="29" t="b">
        <f>IF(A52="",Table2[[#This Row],[WBS Level]]&lt;A52,Table2[[#This Row],[WBS Level]]&lt;A52)</f>
        <v>1</v>
      </c>
      <c r="E51" s="35"/>
      <c r="F51" s="36"/>
      <c r="G51" s="54"/>
      <c r="H51" s="38"/>
      <c r="I51" s="32"/>
      <c r="J51" s="33"/>
      <c r="K51" s="33"/>
      <c r="L51" s="33"/>
    </row>
    <row r="52" spans="1:12" x14ac:dyDescent="0.25">
      <c r="A52" s="1">
        <v>2</v>
      </c>
      <c r="B52" s="29">
        <f>IF(F52="","",IFERROR(MAX($B$1:B51)+1,MAX($B$1:B51)+1))</f>
        <v>20</v>
      </c>
      <c r="C52" s="29">
        <f t="shared" si="2"/>
        <v>1</v>
      </c>
      <c r="D52" s="29" t="b">
        <f>IF(A53="",Table2[[#This Row],[WBS Level]]&lt;A53,Table2[[#This Row],[WBS Level]]&lt;A53)</f>
        <v>1</v>
      </c>
      <c r="E52" s="35"/>
      <c r="F52" s="36">
        <v>1.3</v>
      </c>
      <c r="G52" s="37" t="s">
        <v>27</v>
      </c>
      <c r="H52" s="38"/>
      <c r="I52" s="32"/>
      <c r="J52" s="33"/>
      <c r="K52" s="33"/>
      <c r="L52" s="33"/>
    </row>
    <row r="53" spans="1:12" x14ac:dyDescent="0.25">
      <c r="A53" s="1">
        <v>3</v>
      </c>
      <c r="B53" s="29" t="str">
        <f>IF(F53="","",IFERROR(MAX($B$1:B52)+1,MAX($B$1:B52)+1))</f>
        <v/>
      </c>
      <c r="C53" s="29">
        <f t="shared" si="2"/>
        <v>1</v>
      </c>
      <c r="D53" s="29" t="b">
        <f>IF(A54="",Table2[[#This Row],[WBS Level]]&lt;A54,Table2[[#This Row],[WBS Level]]&lt;A54)</f>
        <v>0</v>
      </c>
      <c r="E53" s="35"/>
      <c r="F53" s="36"/>
      <c r="G53" s="37"/>
      <c r="H53" s="38"/>
      <c r="I53" s="32"/>
      <c r="J53" s="33"/>
      <c r="K53" s="33"/>
      <c r="L53" s="33"/>
    </row>
    <row r="54" spans="1:12" x14ac:dyDescent="0.25">
      <c r="A54" s="1">
        <v>3</v>
      </c>
      <c r="B54" s="29">
        <f>IF(F54="","",IFERROR(MAX($B$1:B53)+1,MAX($B$1:B53)+1))</f>
        <v>21</v>
      </c>
      <c r="C54" s="29">
        <f t="shared" si="2"/>
        <v>1</v>
      </c>
      <c r="D54" s="29" t="b">
        <f>IF(A55="",Table2[[#This Row],[WBS Level]]&lt;A55,Table2[[#This Row],[WBS Level]]&lt;A55)</f>
        <v>1</v>
      </c>
      <c r="E54" s="35"/>
      <c r="F54" s="36" t="s">
        <v>82</v>
      </c>
      <c r="G54" s="37" t="s">
        <v>56</v>
      </c>
      <c r="H54" s="38"/>
      <c r="I54" s="32"/>
      <c r="J54" s="33"/>
      <c r="K54" s="33"/>
      <c r="L54" s="33"/>
    </row>
    <row r="55" spans="1:12" x14ac:dyDescent="0.25">
      <c r="A55" s="1">
        <v>4</v>
      </c>
      <c r="B55" s="29" t="str">
        <f>IF(F55="","",IFERROR(MAX($B$1:B54)+1,MAX($B$1:B54)+1))</f>
        <v/>
      </c>
      <c r="C55" s="29">
        <f t="shared" si="2"/>
        <v>1</v>
      </c>
      <c r="D55" s="29" t="b">
        <f>IF(A56="",Table2[[#This Row],[WBS Level]]&lt;A56,Table2[[#This Row],[WBS Level]]&lt;A56)</f>
        <v>0</v>
      </c>
      <c r="E55" s="35"/>
      <c r="F55" s="36"/>
      <c r="G55" s="54"/>
      <c r="H55" s="38"/>
      <c r="I55" s="32"/>
      <c r="J55" s="33"/>
      <c r="K55" s="33"/>
      <c r="L55" s="33"/>
    </row>
    <row r="56" spans="1:12" ht="49.5" customHeight="1" x14ac:dyDescent="0.25">
      <c r="B56" s="29" t="str">
        <f>IF(F56="","",IFERROR(MAX($B$1:B55)+1,MAX($B$1:B55)+1))</f>
        <v/>
      </c>
      <c r="C56" s="29">
        <f t="shared" si="2"/>
        <v>1</v>
      </c>
      <c r="D56" s="29" t="b">
        <f>IF(A57="",Table2[[#This Row],[WBS Level]]&lt;A57,Table2[[#This Row],[WBS Level]]&lt;A57)</f>
        <v>0</v>
      </c>
      <c r="E56" s="35"/>
      <c r="F56" s="36"/>
      <c r="G56" s="41" t="s">
        <v>58</v>
      </c>
      <c r="H56" s="38"/>
      <c r="I56" s="32"/>
      <c r="J56" s="33"/>
      <c r="K56" s="33"/>
      <c r="L56" s="33"/>
    </row>
    <row r="57" spans="1:12" x14ac:dyDescent="0.25">
      <c r="B57" s="29" t="str">
        <f>IF(F57="","",IFERROR(MAX($B$1:B56)+1,MAX($B$1:B56)+1))</f>
        <v/>
      </c>
      <c r="C57" s="29">
        <f t="shared" si="2"/>
        <v>1</v>
      </c>
      <c r="D57" s="29" t="b">
        <f>IF(A58="",Table2[[#This Row],[WBS Level]]&lt;A58,Table2[[#This Row],[WBS Level]]&lt;A58)</f>
        <v>1</v>
      </c>
      <c r="E57" s="35"/>
      <c r="F57" s="36"/>
      <c r="G57" s="54"/>
      <c r="H57" s="38"/>
      <c r="I57" s="32"/>
      <c r="J57" s="33"/>
      <c r="K57" s="33"/>
      <c r="L57" s="33"/>
    </row>
    <row r="58" spans="1:12" ht="31.5" x14ac:dyDescent="0.25">
      <c r="A58" s="1">
        <v>4</v>
      </c>
      <c r="B58" s="29">
        <f>IF(F58="","",IFERROR(MAX($B$1:B57)+1,MAX($B$1:B57)+1))</f>
        <v>22</v>
      </c>
      <c r="C58" s="29">
        <f t="shared" si="2"/>
        <v>1</v>
      </c>
      <c r="D58" s="29" t="b">
        <f>IF(A59="",Table2[[#This Row],[WBS Level]]&lt;A59,Table2[[#This Row],[WBS Level]]&lt;A59)</f>
        <v>0</v>
      </c>
      <c r="E58" s="35"/>
      <c r="F58" s="40" t="s">
        <v>83</v>
      </c>
      <c r="G58" s="41" t="s">
        <v>97</v>
      </c>
      <c r="H58" s="42" t="s">
        <v>21</v>
      </c>
      <c r="I58" s="43">
        <v>4</v>
      </c>
      <c r="J58" s="49"/>
      <c r="K58" s="49"/>
      <c r="L58" s="49">
        <f>(Table2[[#This Row],[Rate Supply (MUR)]]+Table2[[#This Row],[Rate Install (MUR)]])*Table2[[#This Row],[Qty]]</f>
        <v>0</v>
      </c>
    </row>
    <row r="59" spans="1:12" x14ac:dyDescent="0.25">
      <c r="B59" s="29" t="str">
        <f>IF(F59="","",IFERROR(MAX($B$1:B58)+1,MAX($B$1:B58)+1))</f>
        <v/>
      </c>
      <c r="C59" s="29">
        <f t="shared" si="2"/>
        <v>1</v>
      </c>
      <c r="D59" s="29" t="b">
        <f>IF(A60="",Table2[[#This Row],[WBS Level]]&lt;A60,Table2[[#This Row],[WBS Level]]&lt;A60)</f>
        <v>0</v>
      </c>
      <c r="E59" s="35"/>
      <c r="F59" s="40"/>
      <c r="G59" s="41"/>
      <c r="H59" s="42"/>
      <c r="I59" s="43"/>
      <c r="J59" s="49"/>
      <c r="K59" s="49"/>
      <c r="L59" s="49"/>
    </row>
    <row r="60" spans="1:12" x14ac:dyDescent="0.25">
      <c r="B60" s="29">
        <f>IF(F60="","",IFERROR(MAX($B$1:B59)+1,MAX($B$1:B59)+1))</f>
        <v>23</v>
      </c>
      <c r="C60" s="29">
        <f t="shared" si="2"/>
        <v>1</v>
      </c>
      <c r="D60" s="29" t="b">
        <f>IF(A61="",Table2[[#This Row],[WBS Level]]&lt;A61,Table2[[#This Row],[WBS Level]]&lt;A61)</f>
        <v>0</v>
      </c>
      <c r="E60" s="35"/>
      <c r="F60" s="40" t="s">
        <v>84</v>
      </c>
      <c r="G60" s="41" t="s">
        <v>47</v>
      </c>
      <c r="H60" s="42" t="s">
        <v>21</v>
      </c>
      <c r="I60" s="43">
        <v>1</v>
      </c>
      <c r="J60" s="49"/>
      <c r="K60" s="49"/>
      <c r="L60" s="49">
        <f>(Table2[[#This Row],[Rate Supply (MUR)]]+Table2[[#This Row],[Rate Install (MUR)]])*Table2[[#This Row],[Qty]]</f>
        <v>0</v>
      </c>
    </row>
    <row r="61" spans="1:12" x14ac:dyDescent="0.25">
      <c r="B61" s="29" t="str">
        <f>IF(F61="","",IFERROR(MAX($B$1:B60)+1,MAX($B$1:B60)+1))</f>
        <v/>
      </c>
      <c r="C61" s="29">
        <f t="shared" si="2"/>
        <v>1</v>
      </c>
      <c r="D61" s="29" t="b">
        <f>IF(A62="",Table2[[#This Row],[WBS Level]]&lt;A62,Table2[[#This Row],[WBS Level]]&lt;A62)</f>
        <v>0</v>
      </c>
      <c r="E61" s="35"/>
      <c r="F61" s="40"/>
      <c r="G61" s="41"/>
      <c r="H61" s="42"/>
      <c r="I61" s="43"/>
      <c r="J61" s="49"/>
      <c r="K61" s="49"/>
      <c r="L61" s="49"/>
    </row>
    <row r="62" spans="1:12" x14ac:dyDescent="0.25">
      <c r="B62" s="29">
        <f>IF(F62="","",IFERROR(MAX($B$1:B61)+1,MAX($B$1:B61)+1))</f>
        <v>24</v>
      </c>
      <c r="C62" s="29">
        <f t="shared" si="2"/>
        <v>1</v>
      </c>
      <c r="D62" s="29" t="b">
        <f>IF(A63="",Table2[[#This Row],[WBS Level]]&lt;A63,Table2[[#This Row],[WBS Level]]&lt;A63)</f>
        <v>0</v>
      </c>
      <c r="E62" s="35"/>
      <c r="F62" s="40" t="s">
        <v>85</v>
      </c>
      <c r="G62" s="41" t="s">
        <v>45</v>
      </c>
      <c r="H62" s="42" t="s">
        <v>21</v>
      </c>
      <c r="I62" s="43">
        <v>1</v>
      </c>
      <c r="J62" s="49"/>
      <c r="K62" s="49"/>
      <c r="L62" s="49">
        <f>(Table2[[#This Row],[Rate Supply (MUR)]]+Table2[[#This Row],[Rate Install (MUR)]])*Table2[[#This Row],[Qty]]</f>
        <v>0</v>
      </c>
    </row>
    <row r="63" spans="1:12" x14ac:dyDescent="0.25">
      <c r="B63" s="29" t="str">
        <f>IF(F63="","",IFERROR(MAX($B$1:B62)+1,MAX($B$1:B62)+1))</f>
        <v/>
      </c>
      <c r="C63" s="29">
        <f t="shared" si="2"/>
        <v>1</v>
      </c>
      <c r="D63" s="29" t="b">
        <f>IF(A64="",Table2[[#This Row],[WBS Level]]&lt;A64,Table2[[#This Row],[WBS Level]]&lt;A64)</f>
        <v>0</v>
      </c>
      <c r="E63" s="35"/>
      <c r="F63" s="40"/>
      <c r="G63" s="41"/>
      <c r="H63" s="42"/>
      <c r="I63" s="43"/>
      <c r="J63" s="49"/>
      <c r="K63" s="49"/>
      <c r="L63" s="49"/>
    </row>
    <row r="64" spans="1:12" x14ac:dyDescent="0.25">
      <c r="B64" s="29">
        <f>IF(F64="","",IFERROR(MAX($B$1:B63)+1,MAX($B$1:B63)+1))</f>
        <v>25</v>
      </c>
      <c r="C64" s="29">
        <f t="shared" si="2"/>
        <v>1</v>
      </c>
      <c r="D64" s="29" t="b">
        <f>IF(A65="",Table2[[#This Row],[WBS Level]]&lt;A65,Table2[[#This Row],[WBS Level]]&lt;A65)</f>
        <v>0</v>
      </c>
      <c r="E64" s="35"/>
      <c r="F64" s="40" t="s">
        <v>86</v>
      </c>
      <c r="G64" s="41" t="s">
        <v>48</v>
      </c>
      <c r="H64" s="42" t="s">
        <v>21</v>
      </c>
      <c r="I64" s="43">
        <v>1</v>
      </c>
      <c r="J64" s="49"/>
      <c r="K64" s="49"/>
      <c r="L64" s="49">
        <f>(Table2[[#This Row],[Rate Supply (MUR)]]+Table2[[#This Row],[Rate Install (MUR)]])*Table2[[#This Row],[Qty]]</f>
        <v>0</v>
      </c>
    </row>
    <row r="65" spans="1:12" x14ac:dyDescent="0.25">
      <c r="B65" s="29" t="str">
        <f>IF(F65="","",IFERROR(MAX($B$1:B64)+1,MAX($B$1:B64)+1))</f>
        <v/>
      </c>
      <c r="C65" s="29">
        <f t="shared" si="2"/>
        <v>1</v>
      </c>
      <c r="D65" s="29" t="b">
        <f>IF(A66="",Table2[[#This Row],[WBS Level]]&lt;A66,Table2[[#This Row],[WBS Level]]&lt;A66)</f>
        <v>0</v>
      </c>
      <c r="E65" s="35"/>
      <c r="F65" s="40"/>
      <c r="G65" s="41"/>
      <c r="H65" s="42"/>
      <c r="I65" s="43"/>
      <c r="J65" s="49"/>
      <c r="K65" s="49"/>
      <c r="L65" s="49"/>
    </row>
    <row r="66" spans="1:12" x14ac:dyDescent="0.25">
      <c r="B66" s="29">
        <f>IF(F66="","",IFERROR(MAX($B$1:B65)+1,MAX($B$1:B65)+1))</f>
        <v>26</v>
      </c>
      <c r="C66" s="29">
        <f t="shared" si="2"/>
        <v>1</v>
      </c>
      <c r="D66" s="29" t="b">
        <f>IF(A67="",Table2[[#This Row],[WBS Level]]&lt;A67,Table2[[#This Row],[WBS Level]]&lt;A67)</f>
        <v>1</v>
      </c>
      <c r="E66" s="35"/>
      <c r="F66" s="40" t="s">
        <v>87</v>
      </c>
      <c r="G66" s="41" t="s">
        <v>49</v>
      </c>
      <c r="H66" s="42" t="s">
        <v>21</v>
      </c>
      <c r="I66" s="43">
        <v>3</v>
      </c>
      <c r="J66" s="49"/>
      <c r="K66" s="49"/>
      <c r="L66" s="49">
        <f>(Table2[[#This Row],[Rate Supply (MUR)]]+Table2[[#This Row],[Rate Install (MUR)]])*Table2[[#This Row],[Qty]]</f>
        <v>0</v>
      </c>
    </row>
    <row r="67" spans="1:12" x14ac:dyDescent="0.25">
      <c r="A67" s="1">
        <v>4</v>
      </c>
      <c r="B67" s="29" t="str">
        <f>IF(F67="","",IFERROR(MAX($B$1:B66)+1,MAX($B$1:B66)+1))</f>
        <v/>
      </c>
      <c r="C67" s="29">
        <f t="shared" si="2"/>
        <v>1</v>
      </c>
      <c r="D67" s="29" t="b">
        <f>IF(A68="",Table2[[#This Row],[WBS Level]]&lt;A68,Table2[[#This Row],[WBS Level]]&lt;A68)</f>
        <v>0</v>
      </c>
      <c r="E67" s="35"/>
      <c r="F67" s="40"/>
      <c r="G67" s="41"/>
      <c r="H67" s="42"/>
      <c r="I67" s="43"/>
      <c r="J67" s="33"/>
      <c r="K67" s="33"/>
      <c r="L67" s="33"/>
    </row>
    <row r="68" spans="1:12" x14ac:dyDescent="0.25">
      <c r="A68" s="1">
        <v>3</v>
      </c>
      <c r="B68" s="29">
        <f>IF(F68="","",IFERROR(MAX($B$1:B67)+1,MAX($B$1:B67)+1))</f>
        <v>27</v>
      </c>
      <c r="C68" s="29">
        <f t="shared" si="2"/>
        <v>1</v>
      </c>
      <c r="D68" s="29" t="b">
        <f>IF(A69="",Table2[[#This Row],[WBS Level]]&lt;A69,Table2[[#This Row],[WBS Level]]&lt;A69)</f>
        <v>1</v>
      </c>
      <c r="E68" s="35"/>
      <c r="F68" s="36" t="s">
        <v>88</v>
      </c>
      <c r="G68" s="37" t="s">
        <v>37</v>
      </c>
      <c r="H68" s="38"/>
      <c r="I68" s="32"/>
      <c r="J68" s="33"/>
      <c r="K68" s="33"/>
      <c r="L68" s="33"/>
    </row>
    <row r="69" spans="1:12" x14ac:dyDescent="0.25">
      <c r="A69" s="1">
        <v>4</v>
      </c>
      <c r="B69" s="29" t="str">
        <f>IF(F69="","",IFERROR(MAX($B$1:B68)+1,MAX($B$1:B68)+1))</f>
        <v/>
      </c>
      <c r="C69" s="29">
        <f t="shared" ref="C69:C132" si="3">IFERROR(IF(A69=1,C68+1,C68),1)</f>
        <v>1</v>
      </c>
      <c r="D69" s="29" t="b">
        <f>IF(A70="",Table2[[#This Row],[WBS Level]]&lt;A70,Table2[[#This Row],[WBS Level]]&lt;A70)</f>
        <v>0</v>
      </c>
      <c r="E69" s="35"/>
      <c r="F69" s="36"/>
      <c r="G69" s="54"/>
      <c r="H69" s="38"/>
      <c r="I69" s="32"/>
      <c r="J69" s="33"/>
      <c r="K69" s="33"/>
      <c r="L69" s="33"/>
    </row>
    <row r="70" spans="1:12" x14ac:dyDescent="0.25">
      <c r="A70" s="1">
        <v>4</v>
      </c>
      <c r="B70" s="29">
        <f>IF(F70="","",IFERROR(MAX($B$1:B69)+1,MAX($B$1:B69)+1))</f>
        <v>28</v>
      </c>
      <c r="C70" s="29">
        <f t="shared" si="3"/>
        <v>1</v>
      </c>
      <c r="D70" s="29" t="b">
        <f>IF(A71="",Table2[[#This Row],[WBS Level]]&lt;A71,Table2[[#This Row],[WBS Level]]&lt;A71)</f>
        <v>0</v>
      </c>
      <c r="E70" s="35"/>
      <c r="F70" s="36" t="s">
        <v>89</v>
      </c>
      <c r="G70" s="54" t="s">
        <v>38</v>
      </c>
      <c r="H70" s="38" t="s">
        <v>21</v>
      </c>
      <c r="I70" s="32">
        <v>4</v>
      </c>
      <c r="J70" s="33"/>
      <c r="K70" s="33"/>
      <c r="L70" s="33">
        <f>(Table2[[#This Row],[Rate Supply (MUR)]]+Table2[[#This Row],[Rate Install (MUR)]])*Table2[[#This Row],[Qty]]</f>
        <v>0</v>
      </c>
    </row>
    <row r="71" spans="1:12" x14ac:dyDescent="0.25">
      <c r="A71" s="1">
        <v>4</v>
      </c>
      <c r="B71" s="29" t="str">
        <f>IF(F71="","",IFERROR(MAX($B$1:B70)+1,MAX($B$1:B70)+1))</f>
        <v/>
      </c>
      <c r="C71" s="29">
        <f t="shared" si="3"/>
        <v>1</v>
      </c>
      <c r="D71" s="29" t="b">
        <f>IF(A72="",Table2[[#This Row],[WBS Level]]&lt;A72,Table2[[#This Row],[WBS Level]]&lt;A72)</f>
        <v>0</v>
      </c>
      <c r="E71" s="35"/>
      <c r="F71" s="36"/>
      <c r="G71" s="54"/>
      <c r="H71" s="38"/>
      <c r="I71" s="32"/>
      <c r="J71" s="33"/>
      <c r="K71" s="33"/>
      <c r="L71" s="33"/>
    </row>
    <row r="72" spans="1:12" x14ac:dyDescent="0.25">
      <c r="B72" s="29">
        <f>IF(F72="","",IFERROR(MAX($B$1:B71)+1,MAX($B$1:B71)+1))</f>
        <v>29</v>
      </c>
      <c r="C72" s="29">
        <f t="shared" si="3"/>
        <v>1</v>
      </c>
      <c r="D72" s="29" t="b">
        <f>IF(A73="",Table2[[#This Row],[WBS Level]]&lt;A73,Table2[[#This Row],[WBS Level]]&lt;A73)</f>
        <v>0</v>
      </c>
      <c r="E72" s="35"/>
      <c r="F72" s="36" t="s">
        <v>90</v>
      </c>
      <c r="G72" s="37" t="s">
        <v>39</v>
      </c>
      <c r="H72" s="38" t="s">
        <v>21</v>
      </c>
      <c r="I72" s="32">
        <v>1</v>
      </c>
      <c r="J72" s="33"/>
      <c r="K72" s="33"/>
      <c r="L72" s="33">
        <f>(Table2[[#This Row],[Rate Supply (MUR)]]+Table2[[#This Row],[Rate Install (MUR)]])*Table2[[#This Row],[Qty]]</f>
        <v>0</v>
      </c>
    </row>
    <row r="73" spans="1:12" x14ac:dyDescent="0.25">
      <c r="B73" s="29" t="str">
        <f>IF(F73="","",IFERROR(MAX($B$1:B72)+1,MAX($B$1:B72)+1))</f>
        <v/>
      </c>
      <c r="C73" s="29">
        <f t="shared" si="3"/>
        <v>1</v>
      </c>
      <c r="D73" s="29" t="b">
        <f>IF(A74="",Table2[[#This Row],[WBS Level]]&lt;A74,Table2[[#This Row],[WBS Level]]&lt;A74)</f>
        <v>0</v>
      </c>
      <c r="E73" s="35"/>
      <c r="F73" s="36"/>
      <c r="G73" s="37"/>
      <c r="H73" s="38"/>
      <c r="I73" s="32"/>
      <c r="J73" s="33"/>
      <c r="K73" s="33"/>
      <c r="L73" s="33"/>
    </row>
    <row r="74" spans="1:12" x14ac:dyDescent="0.25">
      <c r="B74" s="29">
        <f>IF(F74="","",IFERROR(MAX($B$1:B73)+1,MAX($B$1:B73)+1))</f>
        <v>30</v>
      </c>
      <c r="C74" s="29">
        <f t="shared" si="3"/>
        <v>1</v>
      </c>
      <c r="D74" s="29" t="b">
        <f>IF(A75="",Table2[[#This Row],[WBS Level]]&lt;A75,Table2[[#This Row],[WBS Level]]&lt;A75)</f>
        <v>0</v>
      </c>
      <c r="E74" s="35"/>
      <c r="F74" s="36" t="s">
        <v>91</v>
      </c>
      <c r="G74" s="37" t="s">
        <v>40</v>
      </c>
      <c r="H74" s="38" t="s">
        <v>21</v>
      </c>
      <c r="I74" s="32">
        <v>1</v>
      </c>
      <c r="J74" s="33"/>
      <c r="K74" s="33"/>
      <c r="L74" s="33">
        <f>(Table2[[#This Row],[Rate Supply (MUR)]]+Table2[[#This Row],[Rate Install (MUR)]])*Table2[[#This Row],[Qty]]</f>
        <v>0</v>
      </c>
    </row>
    <row r="75" spans="1:12" x14ac:dyDescent="0.25">
      <c r="B75" s="29" t="str">
        <f>IF(F75="","",IFERROR(MAX($B$1:B74)+1,MAX($B$1:B74)+1))</f>
        <v/>
      </c>
      <c r="C75" s="29">
        <f t="shared" si="3"/>
        <v>1</v>
      </c>
      <c r="D75" s="29" t="b">
        <f>IF(A76="",Table2[[#This Row],[WBS Level]]&lt;A76,Table2[[#This Row],[WBS Level]]&lt;A76)</f>
        <v>0</v>
      </c>
      <c r="E75" s="35"/>
      <c r="F75" s="36"/>
      <c r="G75" s="37"/>
      <c r="H75" s="38"/>
      <c r="I75" s="32"/>
      <c r="J75" s="33"/>
      <c r="K75" s="33"/>
      <c r="L75" s="33"/>
    </row>
    <row r="76" spans="1:12" x14ac:dyDescent="0.25">
      <c r="B76" s="29">
        <f>IF(F76="","",IFERROR(MAX($B$1:B75)+1,MAX($B$1:B75)+1))</f>
        <v>31</v>
      </c>
      <c r="C76" s="29">
        <f t="shared" si="3"/>
        <v>1</v>
      </c>
      <c r="D76" s="29" t="b">
        <f>IF(A77="",Table2[[#This Row],[WBS Level]]&lt;A77,Table2[[#This Row],[WBS Level]]&lt;A77)</f>
        <v>0</v>
      </c>
      <c r="E76" s="35"/>
      <c r="F76" s="36" t="s">
        <v>92</v>
      </c>
      <c r="G76" s="37" t="s">
        <v>44</v>
      </c>
      <c r="H76" s="38" t="s">
        <v>21</v>
      </c>
      <c r="I76" s="32">
        <v>1</v>
      </c>
      <c r="J76" s="33"/>
      <c r="K76" s="33"/>
      <c r="L76" s="33">
        <f>(Table2[[#This Row],[Rate Supply (MUR)]]+Table2[[#This Row],[Rate Install (MUR)]])*Table2[[#This Row],[Qty]]</f>
        <v>0</v>
      </c>
    </row>
    <row r="77" spans="1:12" x14ac:dyDescent="0.25">
      <c r="B77" s="29" t="str">
        <f>IF(F77="","",IFERROR(MAX($B$1:B76)+1,MAX($B$1:B76)+1))</f>
        <v/>
      </c>
      <c r="C77" s="29">
        <f t="shared" si="3"/>
        <v>1</v>
      </c>
      <c r="D77" s="29" t="b">
        <f>IF(A78="",Table2[[#This Row],[WBS Level]]&lt;A78,Table2[[#This Row],[WBS Level]]&lt;A78)</f>
        <v>0</v>
      </c>
      <c r="E77" s="35"/>
      <c r="F77" s="36"/>
      <c r="G77" s="37"/>
      <c r="H77" s="38"/>
      <c r="I77" s="32"/>
      <c r="J77" s="33"/>
      <c r="K77" s="33"/>
      <c r="L77" s="33"/>
    </row>
    <row r="78" spans="1:12" s="46" customFormat="1" ht="49.9" customHeight="1" x14ac:dyDescent="0.25">
      <c r="B78" s="29">
        <f>IF(F78="","",IFERROR(MAX($B$1:B77)+1,MAX($B$1:B77)+1))</f>
        <v>32</v>
      </c>
      <c r="C78" s="29">
        <f t="shared" si="3"/>
        <v>1</v>
      </c>
      <c r="D78" s="29" t="b">
        <f>IF(A79="",Table2[[#This Row],[WBS Level]]&lt;A79,Table2[[#This Row],[WBS Level]]&lt;A79)</f>
        <v>0</v>
      </c>
      <c r="E78" s="47"/>
      <c r="F78" s="40">
        <v>1.4</v>
      </c>
      <c r="G78" s="48" t="s">
        <v>41</v>
      </c>
      <c r="H78" s="52" t="s">
        <v>21</v>
      </c>
      <c r="I78" s="53">
        <v>1</v>
      </c>
      <c r="J78" s="49"/>
      <c r="K78" s="49"/>
      <c r="L78" s="49">
        <f>(Table2[[#This Row],[Rate Supply (MUR)]]+Table2[[#This Row],[Rate Install (MUR)]])*Table2[[#This Row],[Qty]]</f>
        <v>0</v>
      </c>
    </row>
    <row r="79" spans="1:12" x14ac:dyDescent="0.25">
      <c r="B79" s="29" t="str">
        <f>IF(F79="","",IFERROR(MAX($B$1:B78)+1,MAX($B$1:B78)+1))</f>
        <v/>
      </c>
      <c r="C79" s="29">
        <f t="shared" si="3"/>
        <v>1</v>
      </c>
      <c r="D79" s="29" t="b">
        <f>IF(A80="",Table2[[#This Row],[WBS Level]]&lt;A80,Table2[[#This Row],[WBS Level]]&lt;A80)</f>
        <v>1</v>
      </c>
      <c r="E79" s="35"/>
      <c r="F79" s="36"/>
      <c r="G79" s="37"/>
      <c r="H79" s="38"/>
      <c r="I79" s="32"/>
      <c r="J79" s="33"/>
      <c r="K79" s="33"/>
      <c r="L79" s="33"/>
    </row>
    <row r="80" spans="1:12" x14ac:dyDescent="0.25">
      <c r="A80" s="1">
        <v>3</v>
      </c>
      <c r="B80" s="29" t="str">
        <f>IF(F80="","",IFERROR(MAX($B$1:B79)+1,MAX($B$1:B79)+1))</f>
        <v/>
      </c>
      <c r="C80" s="29">
        <f t="shared" si="3"/>
        <v>1</v>
      </c>
      <c r="D80" s="29" t="b">
        <f>IF(A81="",Table2[[#This Row],[WBS Level]]&lt;A81,Table2[[#This Row],[WBS Level]]&lt;A81)</f>
        <v>0</v>
      </c>
      <c r="E80" s="35"/>
      <c r="F80" s="36"/>
      <c r="G80" s="37" t="s">
        <v>15</v>
      </c>
      <c r="H80" s="38"/>
      <c r="I80" s="32"/>
      <c r="J80" s="33"/>
      <c r="K80" s="33"/>
      <c r="L80" s="33">
        <f>SUM(L4:L78)</f>
        <v>0</v>
      </c>
    </row>
    <row r="81" spans="1:12" x14ac:dyDescent="0.25">
      <c r="B81" s="29" t="str">
        <f>IF(F81="","",IFERROR(MAX($B$1:B80)+1,MAX($B$1:B80)+1))</f>
        <v/>
      </c>
      <c r="C81" s="29">
        <f t="shared" si="3"/>
        <v>1</v>
      </c>
      <c r="D81" s="29" t="b">
        <f>IF(A82="",Table2[[#This Row],[WBS Level]]&lt;A82,Table2[[#This Row],[WBS Level]]&lt;A82)</f>
        <v>1</v>
      </c>
      <c r="E81" s="35"/>
      <c r="F81" s="36"/>
      <c r="G81" s="37"/>
      <c r="H81" s="38"/>
      <c r="I81" s="32"/>
      <c r="J81" s="33"/>
      <c r="K81" s="33"/>
      <c r="L81" s="33"/>
    </row>
    <row r="82" spans="1:12" x14ac:dyDescent="0.25">
      <c r="A82" s="1">
        <v>1</v>
      </c>
      <c r="B82" s="29">
        <f>IF(F82="","",IFERROR(MAX($B$1:B81)+1,MAX($B$1:B81)+1))</f>
        <v>33</v>
      </c>
      <c r="C82" s="29">
        <f t="shared" si="3"/>
        <v>2</v>
      </c>
      <c r="D82" s="29" t="b">
        <f>IF(A83="",Table2[[#This Row],[WBS Level]]&lt;A83,Table2[[#This Row],[WBS Level]]&lt;A83)</f>
        <v>0</v>
      </c>
      <c r="E82" s="29" t="s">
        <v>16</v>
      </c>
      <c r="F82" s="30">
        <v>2</v>
      </c>
      <c r="G82" s="31" t="s">
        <v>18</v>
      </c>
      <c r="H82" s="32"/>
      <c r="I82" s="32"/>
      <c r="J82" s="33"/>
      <c r="K82" s="33"/>
      <c r="L82" s="33"/>
    </row>
    <row r="83" spans="1:12" x14ac:dyDescent="0.25">
      <c r="B83" s="29" t="str">
        <f>IF(F83="","",IFERROR(MAX($B$1:B82)+1,MAX($B$1:B82)+1))</f>
        <v/>
      </c>
      <c r="C83" s="29">
        <f t="shared" si="3"/>
        <v>2</v>
      </c>
      <c r="D83" s="29" t="b">
        <f>IF(A84="",Table2[[#This Row],[WBS Level]]&lt;A84,Table2[[#This Row],[WBS Level]]&lt;A84)</f>
        <v>0</v>
      </c>
      <c r="E83" s="29" t="s">
        <v>16</v>
      </c>
      <c r="F83" s="30"/>
      <c r="G83" s="31"/>
      <c r="H83" s="32"/>
      <c r="I83" s="32"/>
      <c r="J83" s="33"/>
      <c r="K83" s="33"/>
      <c r="L83" s="33"/>
    </row>
    <row r="84" spans="1:12" s="46" customFormat="1" ht="31.5" customHeight="1" x14ac:dyDescent="0.25">
      <c r="B84" s="29" t="str">
        <f>IF(F84="","",IFERROR(MAX($B$1:B83)+1,MAX($B$1:B83)+1))</f>
        <v/>
      </c>
      <c r="C84" s="29">
        <f t="shared" si="3"/>
        <v>2</v>
      </c>
      <c r="D84" s="29" t="b">
        <f>IF(A85="",Table2[[#This Row],[WBS Level]]&lt;A85,Table2[[#This Row],[WBS Level]]&lt;A85)</f>
        <v>0</v>
      </c>
      <c r="E84" s="47"/>
      <c r="F84" s="40"/>
      <c r="G84" s="56" t="s">
        <v>62</v>
      </c>
      <c r="H84" s="52"/>
      <c r="I84" s="53"/>
      <c r="J84" s="49"/>
      <c r="K84" s="49"/>
      <c r="L84" s="49"/>
    </row>
    <row r="85" spans="1:12" x14ac:dyDescent="0.25">
      <c r="B85" s="29" t="str">
        <f>IF(F85="","",IFERROR(MAX($B$1:B84)+1,MAX($B$1:B84)+1))</f>
        <v/>
      </c>
      <c r="C85" s="29">
        <f t="shared" si="3"/>
        <v>2</v>
      </c>
      <c r="D85" s="29" t="b">
        <f>IF(A86="",Table2[[#This Row],[WBS Level]]&lt;A86,Table2[[#This Row],[WBS Level]]&lt;A86)</f>
        <v>1</v>
      </c>
      <c r="E85" s="29" t="s">
        <v>16</v>
      </c>
      <c r="F85" s="57"/>
      <c r="G85" s="58"/>
      <c r="H85" s="32"/>
      <c r="I85" s="32"/>
      <c r="J85" s="33"/>
      <c r="K85" s="33"/>
      <c r="L85" s="33"/>
    </row>
    <row r="86" spans="1:12" ht="31.5" x14ac:dyDescent="0.25">
      <c r="A86" s="1">
        <v>2</v>
      </c>
      <c r="B86" s="29">
        <f>IF(F86="","",IFERROR(MAX($B$1:B85)+1,MAX($B$1:B85)+1))</f>
        <v>34</v>
      </c>
      <c r="C86" s="29">
        <f t="shared" si="3"/>
        <v>2</v>
      </c>
      <c r="D86" s="29" t="b">
        <f>IF(A87="",Table2[[#This Row],[WBS Level]]&lt;A87,Table2[[#This Row],[WBS Level]]&lt;A87)</f>
        <v>0</v>
      </c>
      <c r="E86" s="35"/>
      <c r="F86" s="40">
        <v>2.1</v>
      </c>
      <c r="G86" s="54" t="s">
        <v>51</v>
      </c>
      <c r="H86" s="42" t="s">
        <v>21</v>
      </c>
      <c r="I86" s="43">
        <v>1</v>
      </c>
      <c r="J86" s="33"/>
      <c r="K86" s="33"/>
      <c r="L86" s="33">
        <f>(Table2[[#This Row],[Rate Supply (MUR)]]+Table2[[#This Row],[Rate Install (MUR)]])*Table2[[#This Row],[Qty]]</f>
        <v>0</v>
      </c>
    </row>
    <row r="87" spans="1:12" x14ac:dyDescent="0.25">
      <c r="B87" s="29" t="str">
        <f>IF(F87="","",IFERROR(MAX($B$1:B86)+1,MAX($B$1:B86)+1))</f>
        <v/>
      </c>
      <c r="C87" s="29">
        <f t="shared" si="3"/>
        <v>2</v>
      </c>
      <c r="D87" s="29" t="b">
        <f>IF(A88="",Table2[[#This Row],[WBS Level]]&lt;A88,Table2[[#This Row],[WBS Level]]&lt;A88)</f>
        <v>0</v>
      </c>
      <c r="E87" s="29" t="s">
        <v>16</v>
      </c>
      <c r="F87" s="57"/>
      <c r="G87" s="31"/>
      <c r="H87" s="43"/>
      <c r="I87" s="43"/>
      <c r="J87" s="33"/>
      <c r="K87" s="33"/>
      <c r="L87" s="33"/>
    </row>
    <row r="88" spans="1:12" x14ac:dyDescent="0.25">
      <c r="B88" s="29">
        <f>IF(F88="","",IFERROR(MAX($B$1:B87)+1,MAX($B$1:B87)+1))</f>
        <v>35</v>
      </c>
      <c r="C88" s="29">
        <f t="shared" si="3"/>
        <v>2</v>
      </c>
      <c r="D88" s="29" t="b">
        <f>IF(A89="",Table2[[#This Row],[WBS Level]]&lt;A89,Table2[[#This Row],[WBS Level]]&lt;A89)</f>
        <v>0</v>
      </c>
      <c r="E88" s="35"/>
      <c r="F88" s="40">
        <v>2.2000000000000002</v>
      </c>
      <c r="G88" s="54" t="s">
        <v>42</v>
      </c>
      <c r="H88" s="42" t="s">
        <v>21</v>
      </c>
      <c r="I88" s="43">
        <v>1</v>
      </c>
      <c r="J88" s="33"/>
      <c r="K88" s="33"/>
      <c r="L88" s="33">
        <f>(Table2[[#This Row],[Rate Supply (MUR)]]+Table2[[#This Row],[Rate Install (MUR)]])*Table2[[#This Row],[Qty]]</f>
        <v>0</v>
      </c>
    </row>
    <row r="89" spans="1:12" x14ac:dyDescent="0.25">
      <c r="B89" s="29" t="str">
        <f>IF(F89="","",IFERROR(MAX($B$1:B88)+1,MAX($B$1:B88)+1))</f>
        <v/>
      </c>
      <c r="C89" s="29">
        <f t="shared" si="3"/>
        <v>2</v>
      </c>
      <c r="D89" s="29" t="b">
        <f>IF(A90="",Table2[[#This Row],[WBS Level]]&lt;A90,Table2[[#This Row],[WBS Level]]&lt;A90)</f>
        <v>0</v>
      </c>
      <c r="E89" s="29" t="s">
        <v>16</v>
      </c>
      <c r="F89" s="57"/>
      <c r="G89" s="31"/>
      <c r="H89" s="43"/>
      <c r="I89" s="43"/>
      <c r="J89" s="33"/>
      <c r="K89" s="33"/>
      <c r="L89" s="33"/>
    </row>
    <row r="90" spans="1:12" x14ac:dyDescent="0.25">
      <c r="B90" s="29">
        <f>IF(F90="","",IFERROR(MAX($B$1:B89)+1,MAX($B$1:B89)+1))</f>
        <v>36</v>
      </c>
      <c r="C90" s="29">
        <f t="shared" si="3"/>
        <v>2</v>
      </c>
      <c r="D90" s="29" t="b">
        <f>IF(A91="",Table2[[#This Row],[WBS Level]]&lt;A91,Table2[[#This Row],[WBS Level]]&lt;A91)</f>
        <v>0</v>
      </c>
      <c r="E90" s="35"/>
      <c r="F90" s="40">
        <v>2.2999999999999998</v>
      </c>
      <c r="G90" s="54" t="s">
        <v>43</v>
      </c>
      <c r="H90" s="42" t="s">
        <v>21</v>
      </c>
      <c r="I90" s="43">
        <v>1</v>
      </c>
      <c r="J90" s="33"/>
      <c r="K90" s="33"/>
      <c r="L90" s="33">
        <f>(Table2[[#This Row],[Rate Supply (MUR)]]+Table2[[#This Row],[Rate Install (MUR)]])*Table2[[#This Row],[Qty]]</f>
        <v>0</v>
      </c>
    </row>
    <row r="91" spans="1:12" x14ac:dyDescent="0.25">
      <c r="B91" s="29" t="str">
        <f>IF(F91="","",IFERROR(MAX($B$1:B90)+1,MAX($B$1:B90)+1))</f>
        <v/>
      </c>
      <c r="C91" s="29">
        <f t="shared" si="3"/>
        <v>2</v>
      </c>
      <c r="D91" s="29" t="b">
        <f>IF(A92="",Table2[[#This Row],[WBS Level]]&lt;A92,Table2[[#This Row],[WBS Level]]&lt;A92)</f>
        <v>0</v>
      </c>
      <c r="E91" s="29" t="s">
        <v>16</v>
      </c>
      <c r="F91" s="30"/>
      <c r="G91" s="31"/>
      <c r="H91" s="32"/>
      <c r="I91" s="32"/>
      <c r="J91" s="33"/>
      <c r="K91" s="33"/>
      <c r="L91" s="33"/>
    </row>
    <row r="92" spans="1:12" x14ac:dyDescent="0.25">
      <c r="B92" s="29" t="str">
        <f>IF(F92="","",IFERROR(MAX($B$1:B91)+1,MAX($B$1:B91)+1))</f>
        <v/>
      </c>
      <c r="C92" s="29">
        <f t="shared" si="3"/>
        <v>2</v>
      </c>
      <c r="D92" s="29" t="b">
        <f>IF(A93="",Table2[[#This Row],[WBS Level]]&lt;A93,Table2[[#This Row],[WBS Level]]&lt;A93)</f>
        <v>0</v>
      </c>
      <c r="E92" s="29" t="s">
        <v>16</v>
      </c>
      <c r="F92" s="30"/>
      <c r="G92" s="54" t="s">
        <v>15</v>
      </c>
      <c r="H92" s="38"/>
      <c r="I92" s="32"/>
      <c r="J92" s="33"/>
      <c r="K92" s="33"/>
      <c r="L92" s="33">
        <f>SUM(L84:L90)</f>
        <v>0</v>
      </c>
    </row>
    <row r="93" spans="1:12" x14ac:dyDescent="0.25">
      <c r="B93" s="29" t="str">
        <f>IF(F93="","",IFERROR(MAX($B$1:B92)+1,MAX($B$1:B92)+1))</f>
        <v/>
      </c>
      <c r="C93" s="29">
        <f t="shared" si="3"/>
        <v>2</v>
      </c>
      <c r="D93" s="29" t="b">
        <f>IF(A94="",Table2[[#This Row],[WBS Level]]&lt;A94,Table2[[#This Row],[WBS Level]]&lt;A94)</f>
        <v>1</v>
      </c>
      <c r="E93" s="29" t="s">
        <v>16</v>
      </c>
      <c r="F93" s="30"/>
      <c r="G93" s="54" t="s">
        <v>16</v>
      </c>
      <c r="H93" s="38"/>
      <c r="I93" s="32"/>
      <c r="J93" s="33"/>
      <c r="K93" s="33"/>
      <c r="L93" s="33"/>
    </row>
    <row r="94" spans="1:12" x14ac:dyDescent="0.25">
      <c r="A94" s="1">
        <v>1</v>
      </c>
      <c r="B94" s="29">
        <f>IF(F94="","",IFERROR(MAX($B$1:B93)+1,MAX($B$1:B93)+1))</f>
        <v>37</v>
      </c>
      <c r="C94" s="29">
        <f t="shared" si="3"/>
        <v>3</v>
      </c>
      <c r="D94" s="29" t="b">
        <f>IF(A95="",Table2[[#This Row],[WBS Level]]&lt;A95,Table2[[#This Row],[WBS Level]]&lt;A95)</f>
        <v>0</v>
      </c>
      <c r="E94" s="35" t="s">
        <v>16</v>
      </c>
      <c r="F94" s="30">
        <v>3</v>
      </c>
      <c r="G94" s="37" t="s">
        <v>19</v>
      </c>
      <c r="H94" s="38"/>
      <c r="I94" s="32"/>
      <c r="J94" s="33"/>
      <c r="K94" s="33"/>
      <c r="L94" s="33"/>
    </row>
    <row r="95" spans="1:12" x14ac:dyDescent="0.25">
      <c r="B95" s="29" t="str">
        <f>IF(F95="","",IFERROR(MAX($B$1:B94)+1,MAX($B$1:B94)+1))</f>
        <v/>
      </c>
      <c r="C95" s="29">
        <f t="shared" si="3"/>
        <v>3</v>
      </c>
      <c r="D95" s="29" t="b">
        <f>IF(A96="",Table2[[#This Row],[WBS Level]]&lt;A96,Table2[[#This Row],[WBS Level]]&lt;A96)</f>
        <v>0</v>
      </c>
      <c r="E95" s="35" t="s">
        <v>16</v>
      </c>
      <c r="F95" s="30"/>
      <c r="G95" s="37"/>
      <c r="H95" s="38"/>
      <c r="I95" s="32"/>
      <c r="J95" s="33"/>
      <c r="K95" s="33"/>
      <c r="L95" s="33"/>
    </row>
    <row r="96" spans="1:12" ht="31.5" x14ac:dyDescent="0.25">
      <c r="B96" s="29">
        <f>IF(F96="","",IFERROR(MAX($B$1:B95)+1,MAX($B$1:B95)+1))</f>
        <v>38</v>
      </c>
      <c r="C96" s="29">
        <f t="shared" si="3"/>
        <v>3</v>
      </c>
      <c r="D96" s="29" t="b">
        <f>IF(A97="",Table2[[#This Row],[WBS Level]]&lt;A97,Table2[[#This Row],[WBS Level]]&lt;A97)</f>
        <v>1</v>
      </c>
      <c r="E96" s="35"/>
      <c r="F96" s="40">
        <v>3.1</v>
      </c>
      <c r="G96" s="37" t="s">
        <v>63</v>
      </c>
      <c r="H96" s="38"/>
      <c r="I96" s="32"/>
      <c r="J96" s="33"/>
      <c r="K96" s="33"/>
      <c r="L96" s="59">
        <v>250000</v>
      </c>
    </row>
    <row r="97" spans="1:14" x14ac:dyDescent="0.25">
      <c r="A97" s="1">
        <v>2</v>
      </c>
      <c r="B97" s="29" t="str">
        <f>IF(F97="","",IFERROR(MAX($B$1:B96)+1,MAX($B$1:B96)+1))</f>
        <v/>
      </c>
      <c r="C97" s="29">
        <f t="shared" si="3"/>
        <v>3</v>
      </c>
      <c r="D97" s="29" t="b">
        <f>IF(A98="",Table2[[#This Row],[WBS Level]]&lt;A98,Table2[[#This Row],[WBS Level]]&lt;A98)</f>
        <v>0</v>
      </c>
      <c r="E97" s="35" t="s">
        <v>16</v>
      </c>
      <c r="F97" s="57"/>
      <c r="G97" s="37"/>
      <c r="H97" s="38"/>
      <c r="I97" s="32"/>
      <c r="J97" s="33"/>
      <c r="K97" s="33"/>
      <c r="L97" s="59"/>
    </row>
    <row r="98" spans="1:14" ht="31.5" x14ac:dyDescent="0.25">
      <c r="B98" s="29">
        <f>IF(F98="","",IFERROR(MAX($B$1:B97)+1,MAX($B$1:B97)+1))</f>
        <v>39</v>
      </c>
      <c r="C98" s="29">
        <f t="shared" si="3"/>
        <v>3</v>
      </c>
      <c r="D98" s="29" t="b">
        <f>IF(A99="",Table2[[#This Row],[WBS Level]]&lt;A99,Table2[[#This Row],[WBS Level]]&lt;A99)</f>
        <v>1</v>
      </c>
      <c r="E98" s="35"/>
      <c r="F98" s="40">
        <v>3.2</v>
      </c>
      <c r="G98" s="37" t="s">
        <v>64</v>
      </c>
      <c r="H98" s="38"/>
      <c r="I98" s="32"/>
      <c r="J98" s="33"/>
      <c r="K98" s="33"/>
      <c r="L98" s="59">
        <v>300000</v>
      </c>
      <c r="N98" s="1" t="s">
        <v>52</v>
      </c>
    </row>
    <row r="99" spans="1:14" x14ac:dyDescent="0.25">
      <c r="A99" s="1">
        <v>2</v>
      </c>
      <c r="B99" s="29" t="str">
        <f>IF(F99="","",IFERROR(MAX($B$1:B98)+1,MAX($B$1:B98)+1))</f>
        <v/>
      </c>
      <c r="C99" s="29">
        <f t="shared" si="3"/>
        <v>3</v>
      </c>
      <c r="D99" s="29" t="b">
        <f>IF(A100="",Table2[[#This Row],[WBS Level]]&lt;A100,Table2[[#This Row],[WBS Level]]&lt;A100)</f>
        <v>0</v>
      </c>
      <c r="E99" s="35" t="s">
        <v>16</v>
      </c>
      <c r="F99" s="30"/>
      <c r="G99" s="37"/>
      <c r="H99" s="38"/>
      <c r="I99" s="32"/>
      <c r="J99" s="33"/>
      <c r="K99" s="33"/>
      <c r="L99" s="33"/>
    </row>
    <row r="100" spans="1:14" x14ac:dyDescent="0.25">
      <c r="B100" s="29" t="str">
        <f>IF(F100="","",IFERROR(MAX($B$1:B99)+1,MAX($B$1:B99)+1))</f>
        <v/>
      </c>
      <c r="C100" s="29">
        <f t="shared" si="3"/>
        <v>3</v>
      </c>
      <c r="D100" s="29" t="b">
        <f>IF(A101="",Table2[[#This Row],[WBS Level]]&lt;A101,Table2[[#This Row],[WBS Level]]&lt;A101)</f>
        <v>0</v>
      </c>
      <c r="E100" s="35" t="s">
        <v>16</v>
      </c>
      <c r="F100" s="30"/>
      <c r="G100" s="37" t="s">
        <v>16</v>
      </c>
      <c r="H100" s="38"/>
      <c r="I100" s="32"/>
      <c r="J100" s="33"/>
      <c r="K100" s="33"/>
      <c r="L100" s="33"/>
    </row>
    <row r="101" spans="1:14" x14ac:dyDescent="0.25">
      <c r="B101" s="29" t="str">
        <f>IF(F101="","",IFERROR(MAX($B$1:B100)+1,MAX($B$1:B100)+1))</f>
        <v/>
      </c>
      <c r="C101" s="29">
        <f t="shared" si="3"/>
        <v>3</v>
      </c>
      <c r="D101" s="29" t="b">
        <f>IF(A102="",Table2[[#This Row],[WBS Level]]&lt;A102,Table2[[#This Row],[WBS Level]]&lt;A102)</f>
        <v>0</v>
      </c>
      <c r="E101" s="35" t="s">
        <v>16</v>
      </c>
      <c r="F101" s="30"/>
      <c r="G101" s="37" t="s">
        <v>15</v>
      </c>
      <c r="H101" s="38"/>
      <c r="I101" s="32"/>
      <c r="J101" s="33"/>
      <c r="K101" s="33"/>
      <c r="L101" s="33">
        <f>SUM(L95:L99)</f>
        <v>550000</v>
      </c>
    </row>
    <row r="102" spans="1:14" x14ac:dyDescent="0.25">
      <c r="B102" s="29" t="str">
        <f>IF(F102="","",IFERROR(MAX($B$1:B101)+1,MAX($B$1:B101)+1))</f>
        <v/>
      </c>
      <c r="C102" s="29">
        <f t="shared" si="3"/>
        <v>3</v>
      </c>
      <c r="D102" s="29" t="b">
        <f>IF(A103="",Table2[[#This Row],[WBS Level]]&lt;A103,Table2[[#This Row],[WBS Level]]&lt;A103)</f>
        <v>0</v>
      </c>
      <c r="E102" s="35" t="s">
        <v>16</v>
      </c>
      <c r="F102" s="30"/>
      <c r="G102" s="37" t="s">
        <v>16</v>
      </c>
      <c r="H102" s="38"/>
      <c r="I102" s="32"/>
      <c r="J102" s="33"/>
      <c r="K102" s="33"/>
      <c r="L102" s="33"/>
    </row>
    <row r="103" spans="1:14" x14ac:dyDescent="0.25">
      <c r="A103" s="60"/>
      <c r="B103" s="29" t="str">
        <f>IF(F103="","",IFERROR(MAX($B$1:B102)+1,MAX($B$1:B102)+1))</f>
        <v/>
      </c>
      <c r="C103" s="29">
        <f t="shared" si="3"/>
        <v>3</v>
      </c>
      <c r="D103" s="29" t="b">
        <f>IF(A104="",Table2[[#This Row],[WBS Level]]&lt;A104,Table2[[#This Row],[WBS Level]]&lt;A104)</f>
        <v>0</v>
      </c>
      <c r="E103" s="29" t="s">
        <v>16</v>
      </c>
      <c r="F103" s="30"/>
      <c r="G103" s="54" t="s">
        <v>16</v>
      </c>
      <c r="H103" s="38"/>
      <c r="I103" s="32"/>
      <c r="J103" s="33"/>
      <c r="K103" s="33"/>
      <c r="L103" s="33"/>
    </row>
    <row r="104" spans="1:14" x14ac:dyDescent="0.25">
      <c r="A104" s="60"/>
      <c r="B104" s="29" t="str">
        <f>IF(F104="","",IFERROR(MAX($B$1:B103)+1,MAX($B$1:B103)+1))</f>
        <v/>
      </c>
      <c r="C104" s="29">
        <f t="shared" si="3"/>
        <v>3</v>
      </c>
      <c r="D104" s="29" t="b">
        <f>IF(A105="",Table2[[#This Row],[WBS Level]]&lt;A105,Table2[[#This Row],[WBS Level]]&lt;A105)</f>
        <v>0</v>
      </c>
      <c r="E104" s="29" t="s">
        <v>16</v>
      </c>
      <c r="F104" s="30"/>
      <c r="G104" s="54" t="s">
        <v>16</v>
      </c>
      <c r="H104" s="38"/>
      <c r="I104" s="32"/>
      <c r="J104" s="33"/>
      <c r="K104" s="33"/>
      <c r="L104" s="33"/>
    </row>
    <row r="105" spans="1:14" x14ac:dyDescent="0.25">
      <c r="A105" s="60"/>
      <c r="B105" s="29" t="str">
        <f>IF(F105="","",IFERROR(MAX($B$1:B104)+1,MAX($B$1:B104)+1))</f>
        <v/>
      </c>
      <c r="C105" s="29">
        <f t="shared" si="3"/>
        <v>3</v>
      </c>
      <c r="D105" s="29" t="b">
        <f>IF(A106="",Table2[[#This Row],[WBS Level]]&lt;A106,Table2[[#This Row],[WBS Level]]&lt;A106)</f>
        <v>0</v>
      </c>
      <c r="E105" s="29" t="s">
        <v>16</v>
      </c>
      <c r="F105" s="30"/>
      <c r="G105" s="54" t="s">
        <v>16</v>
      </c>
      <c r="H105" s="38"/>
      <c r="I105" s="32"/>
      <c r="J105" s="33"/>
      <c r="K105" s="33"/>
      <c r="L105" s="33"/>
    </row>
    <row r="106" spans="1:14" x14ac:dyDescent="0.25">
      <c r="A106" s="60"/>
      <c r="B106" s="29" t="str">
        <f>IF(F106="","",IFERROR(MAX($B$1:B105)+1,MAX($B$1:B105)+1))</f>
        <v/>
      </c>
      <c r="C106" s="29">
        <f t="shared" si="3"/>
        <v>3</v>
      </c>
      <c r="D106" s="29" t="b">
        <f>IF(A107="",Table2[[#This Row],[WBS Level]]&lt;A107,Table2[[#This Row],[WBS Level]]&lt;A107)</f>
        <v>0</v>
      </c>
      <c r="E106" s="29" t="s">
        <v>16</v>
      </c>
      <c r="F106" s="30"/>
      <c r="G106" s="54" t="s">
        <v>16</v>
      </c>
      <c r="H106" s="38"/>
      <c r="I106" s="32"/>
      <c r="J106" s="33"/>
      <c r="K106" s="33"/>
      <c r="L106" s="33"/>
    </row>
    <row r="107" spans="1:14" x14ac:dyDescent="0.25">
      <c r="A107" s="60"/>
      <c r="B107" s="29" t="str">
        <f>IF(F107="","",IFERROR(MAX($B$1:B106)+1,MAX($B$1:B106)+1))</f>
        <v/>
      </c>
      <c r="C107" s="29">
        <f t="shared" si="3"/>
        <v>3</v>
      </c>
      <c r="D107" s="29" t="b">
        <f>IF(A108="",Table2[[#This Row],[WBS Level]]&lt;A108,Table2[[#This Row],[WBS Level]]&lt;A108)</f>
        <v>0</v>
      </c>
      <c r="E107" s="29" t="s">
        <v>16</v>
      </c>
      <c r="F107" s="30"/>
      <c r="G107" s="54" t="s">
        <v>16</v>
      </c>
      <c r="H107" s="38"/>
      <c r="I107" s="32"/>
      <c r="J107" s="33"/>
      <c r="K107" s="33"/>
      <c r="L107" s="33"/>
    </row>
    <row r="108" spans="1:14" x14ac:dyDescent="0.25">
      <c r="A108" s="60"/>
      <c r="B108" s="29" t="str">
        <f>IF(F108="","",IFERROR(MAX($B$1:B107)+1,MAX($B$1:B107)+1))</f>
        <v/>
      </c>
      <c r="C108" s="29">
        <f t="shared" si="3"/>
        <v>3</v>
      </c>
      <c r="D108" s="29" t="b">
        <f>IF(A109="",Table2[[#This Row],[WBS Level]]&lt;A109,Table2[[#This Row],[WBS Level]]&lt;A109)</f>
        <v>0</v>
      </c>
      <c r="E108" s="29" t="s">
        <v>16</v>
      </c>
      <c r="F108" s="30"/>
      <c r="G108" s="54" t="s">
        <v>16</v>
      </c>
      <c r="H108" s="38"/>
      <c r="I108" s="32"/>
      <c r="J108" s="33"/>
      <c r="K108" s="33"/>
      <c r="L108" s="33"/>
    </row>
    <row r="109" spans="1:14" x14ac:dyDescent="0.25">
      <c r="A109" s="60"/>
      <c r="B109" s="29" t="str">
        <f>IF(F109="","",IFERROR(MAX($B$1:B108)+1,MAX($B$1:B108)+1))</f>
        <v/>
      </c>
      <c r="C109" s="29">
        <f t="shared" si="3"/>
        <v>3</v>
      </c>
      <c r="D109" s="29" t="b">
        <f>IF(A110="",Table2[[#This Row],[WBS Level]]&lt;A110,Table2[[#This Row],[WBS Level]]&lt;A110)</f>
        <v>0</v>
      </c>
      <c r="E109" s="29" t="s">
        <v>16</v>
      </c>
      <c r="F109" s="30"/>
      <c r="G109" s="54" t="s">
        <v>16</v>
      </c>
      <c r="H109" s="38"/>
      <c r="I109" s="32"/>
      <c r="J109" s="33"/>
      <c r="K109" s="33"/>
      <c r="L109" s="33"/>
    </row>
    <row r="110" spans="1:14" x14ac:dyDescent="0.25">
      <c r="A110" s="60"/>
      <c r="B110" s="29" t="str">
        <f>IF(F110="","",IFERROR(MAX($B$1:B109)+1,MAX($B$1:B109)+1))</f>
        <v/>
      </c>
      <c r="C110" s="29">
        <f t="shared" si="3"/>
        <v>3</v>
      </c>
      <c r="D110" s="29" t="b">
        <f>IF(A111="",Table2[[#This Row],[WBS Level]]&lt;A111,Table2[[#This Row],[WBS Level]]&lt;A111)</f>
        <v>0</v>
      </c>
      <c r="E110" s="29" t="s">
        <v>16</v>
      </c>
      <c r="F110" s="30"/>
      <c r="G110" s="54" t="s">
        <v>16</v>
      </c>
      <c r="H110" s="38"/>
      <c r="I110" s="32"/>
      <c r="J110" s="33"/>
      <c r="K110" s="33"/>
      <c r="L110" s="33"/>
    </row>
    <row r="111" spans="1:14" x14ac:dyDescent="0.25">
      <c r="A111" s="60"/>
      <c r="B111" s="29" t="str">
        <f>IF(F111="","",IFERROR(MAX($B$1:B110)+1,MAX($B$1:B110)+1))</f>
        <v/>
      </c>
      <c r="C111" s="29">
        <f t="shared" si="3"/>
        <v>3</v>
      </c>
      <c r="D111" s="29" t="b">
        <f>IF(A112="",Table2[[#This Row],[WBS Level]]&lt;A112,Table2[[#This Row],[WBS Level]]&lt;A112)</f>
        <v>0</v>
      </c>
      <c r="E111" s="29" t="s">
        <v>16</v>
      </c>
      <c r="F111" s="30"/>
      <c r="G111" s="54" t="s">
        <v>16</v>
      </c>
      <c r="H111" s="38"/>
      <c r="I111" s="32"/>
      <c r="J111" s="33"/>
      <c r="K111" s="33"/>
      <c r="L111" s="33"/>
    </row>
    <row r="112" spans="1:14" x14ac:dyDescent="0.25">
      <c r="A112" s="60"/>
      <c r="B112" s="29" t="str">
        <f>IF(F112="","",IFERROR(MAX($B$1:B111)+1,MAX($B$1:B111)+1))</f>
        <v/>
      </c>
      <c r="C112" s="29">
        <f t="shared" si="3"/>
        <v>3</v>
      </c>
      <c r="D112" s="29" t="b">
        <f>IF(A113="",Table2[[#This Row],[WBS Level]]&lt;A113,Table2[[#This Row],[WBS Level]]&lt;A113)</f>
        <v>0</v>
      </c>
      <c r="E112" s="29" t="s">
        <v>16</v>
      </c>
      <c r="F112" s="30"/>
      <c r="G112" s="54" t="s">
        <v>16</v>
      </c>
      <c r="H112" s="38"/>
      <c r="I112" s="32"/>
      <c r="J112" s="33"/>
      <c r="K112" s="33"/>
      <c r="L112" s="33"/>
    </row>
    <row r="113" spans="1:12" x14ac:dyDescent="0.25">
      <c r="A113" s="60"/>
      <c r="B113" s="29" t="str">
        <f>IF(F113="","",IFERROR(MAX($B$1:B112)+1,MAX($B$1:B112)+1))</f>
        <v/>
      </c>
      <c r="C113" s="29">
        <f t="shared" si="3"/>
        <v>3</v>
      </c>
      <c r="D113" s="29" t="b">
        <f>IF(A114="",Table2[[#This Row],[WBS Level]]&lt;A114,Table2[[#This Row],[WBS Level]]&lt;A114)</f>
        <v>0</v>
      </c>
      <c r="E113" s="29" t="s">
        <v>16</v>
      </c>
      <c r="F113" s="30"/>
      <c r="G113" s="54" t="s">
        <v>16</v>
      </c>
      <c r="H113" s="38"/>
      <c r="I113" s="32"/>
      <c r="J113" s="33"/>
      <c r="K113" s="33"/>
      <c r="L113" s="33"/>
    </row>
    <row r="114" spans="1:12" x14ac:dyDescent="0.25">
      <c r="A114" s="60"/>
      <c r="B114" s="29" t="str">
        <f>IF(F114="","",IFERROR(MAX($B$1:B113)+1,MAX($B$1:B113)+1))</f>
        <v/>
      </c>
      <c r="C114" s="29">
        <f t="shared" si="3"/>
        <v>3</v>
      </c>
      <c r="D114" s="29" t="b">
        <f>IF(A115="",Table2[[#This Row],[WBS Level]]&lt;A115,Table2[[#This Row],[WBS Level]]&lt;A115)</f>
        <v>0</v>
      </c>
      <c r="E114" s="29" t="s">
        <v>16</v>
      </c>
      <c r="F114" s="30"/>
      <c r="G114" s="54" t="s">
        <v>16</v>
      </c>
      <c r="H114" s="38"/>
      <c r="I114" s="32"/>
      <c r="J114" s="33"/>
      <c r="K114" s="33"/>
      <c r="L114" s="33"/>
    </row>
    <row r="115" spans="1:12" x14ac:dyDescent="0.25">
      <c r="A115" s="60"/>
      <c r="B115" s="29" t="str">
        <f>IF(F115="","",IFERROR(MAX($B$1:B114)+1,MAX($B$1:B114)+1))</f>
        <v/>
      </c>
      <c r="C115" s="29">
        <f t="shared" si="3"/>
        <v>3</v>
      </c>
      <c r="D115" s="29" t="b">
        <f>IF(A116="",Table2[[#This Row],[WBS Level]]&lt;A116,Table2[[#This Row],[WBS Level]]&lt;A116)</f>
        <v>0</v>
      </c>
      <c r="E115" s="29" t="s">
        <v>16</v>
      </c>
      <c r="F115" s="30"/>
      <c r="G115" s="54" t="s">
        <v>16</v>
      </c>
      <c r="H115" s="38"/>
      <c r="I115" s="32"/>
      <c r="J115" s="33"/>
      <c r="K115" s="33"/>
      <c r="L115" s="33"/>
    </row>
    <row r="116" spans="1:12" x14ac:dyDescent="0.25">
      <c r="A116" s="60"/>
      <c r="B116" s="29" t="str">
        <f>IF(F116="","",IFERROR(MAX($B$1:B115)+1,MAX($B$1:B115)+1))</f>
        <v/>
      </c>
      <c r="C116" s="29">
        <f t="shared" si="3"/>
        <v>3</v>
      </c>
      <c r="D116" s="29" t="b">
        <f>IF(A117="",Table2[[#This Row],[WBS Level]]&lt;A117,Table2[[#This Row],[WBS Level]]&lt;A117)</f>
        <v>0</v>
      </c>
      <c r="E116" s="29" t="s">
        <v>16</v>
      </c>
      <c r="F116" s="30"/>
      <c r="G116" s="54" t="s">
        <v>16</v>
      </c>
      <c r="H116" s="38"/>
      <c r="I116" s="32"/>
      <c r="J116" s="33"/>
      <c r="K116" s="33"/>
      <c r="L116" s="33"/>
    </row>
    <row r="117" spans="1:12" x14ac:dyDescent="0.25">
      <c r="A117" s="60"/>
      <c r="B117" s="29" t="str">
        <f>IF(F117="","",IFERROR(MAX($B$1:B116)+1,MAX($B$1:B116)+1))</f>
        <v/>
      </c>
      <c r="C117" s="29">
        <f t="shared" si="3"/>
        <v>3</v>
      </c>
      <c r="D117" s="29" t="b">
        <f>IF(A118="",Table2[[#This Row],[WBS Level]]&lt;A118,Table2[[#This Row],[WBS Level]]&lt;A118)</f>
        <v>0</v>
      </c>
      <c r="E117" s="29" t="s">
        <v>16</v>
      </c>
      <c r="F117" s="30"/>
      <c r="G117" s="54" t="s">
        <v>16</v>
      </c>
      <c r="H117" s="38"/>
      <c r="I117" s="32"/>
      <c r="J117" s="33"/>
      <c r="K117" s="33"/>
      <c r="L117" s="33"/>
    </row>
    <row r="118" spans="1:12" x14ac:dyDescent="0.25">
      <c r="A118" s="60"/>
      <c r="B118" s="29" t="str">
        <f>IF(F118="","",IFERROR(MAX($B$1:B117)+1,MAX($B$1:B117)+1))</f>
        <v/>
      </c>
      <c r="C118" s="29">
        <f t="shared" si="3"/>
        <v>3</v>
      </c>
      <c r="D118" s="29" t="b">
        <f>IF(A119="",Table2[[#This Row],[WBS Level]]&lt;A119,Table2[[#This Row],[WBS Level]]&lt;A119)</f>
        <v>0</v>
      </c>
      <c r="E118" s="29" t="s">
        <v>16</v>
      </c>
      <c r="F118" s="30"/>
      <c r="G118" s="54" t="s">
        <v>16</v>
      </c>
      <c r="H118" s="38"/>
      <c r="I118" s="32"/>
      <c r="J118" s="33"/>
      <c r="K118" s="33"/>
      <c r="L118" s="33"/>
    </row>
    <row r="119" spans="1:12" x14ac:dyDescent="0.25">
      <c r="A119" s="60"/>
      <c r="B119" s="29" t="str">
        <f>IF(F119="","",IFERROR(MAX($B$1:B118)+1,MAX($B$1:B118)+1))</f>
        <v/>
      </c>
      <c r="C119" s="29">
        <f t="shared" si="3"/>
        <v>3</v>
      </c>
      <c r="D119" s="29" t="b">
        <f>IF(A120="",Table2[[#This Row],[WBS Level]]&lt;A120,Table2[[#This Row],[WBS Level]]&lt;A120)</f>
        <v>0</v>
      </c>
      <c r="E119" s="29" t="s">
        <v>16</v>
      </c>
      <c r="F119" s="30"/>
      <c r="G119" s="54" t="s">
        <v>16</v>
      </c>
      <c r="H119" s="38"/>
      <c r="I119" s="32"/>
      <c r="J119" s="33"/>
      <c r="K119" s="33"/>
      <c r="L119" s="33"/>
    </row>
    <row r="120" spans="1:12" x14ac:dyDescent="0.25">
      <c r="A120" s="60"/>
      <c r="B120" s="29" t="str">
        <f>IF(F120="","",IFERROR(MAX($B$1:B119)+1,MAX($B$1:B119)+1))</f>
        <v/>
      </c>
      <c r="C120" s="29">
        <f t="shared" si="3"/>
        <v>3</v>
      </c>
      <c r="D120" s="29" t="b">
        <f>IF(A121="",Table2[[#This Row],[WBS Level]]&lt;A121,Table2[[#This Row],[WBS Level]]&lt;A121)</f>
        <v>0</v>
      </c>
      <c r="E120" s="29" t="s">
        <v>16</v>
      </c>
      <c r="F120" s="30"/>
      <c r="G120" s="54" t="s">
        <v>16</v>
      </c>
      <c r="H120" s="38"/>
      <c r="I120" s="32"/>
      <c r="J120" s="33"/>
      <c r="K120" s="33"/>
      <c r="L120" s="33"/>
    </row>
    <row r="121" spans="1:12" x14ac:dyDescent="0.25">
      <c r="A121" s="60"/>
      <c r="B121" s="29" t="str">
        <f>IF(F121="","",IFERROR(MAX($B$1:B120)+1,MAX($B$1:B120)+1))</f>
        <v/>
      </c>
      <c r="C121" s="29">
        <f t="shared" si="3"/>
        <v>3</v>
      </c>
      <c r="D121" s="29" t="b">
        <f>IF(A122="",Table2[[#This Row],[WBS Level]]&lt;A122,Table2[[#This Row],[WBS Level]]&lt;A122)</f>
        <v>0</v>
      </c>
      <c r="E121" s="29" t="s">
        <v>16</v>
      </c>
      <c r="F121" s="30"/>
      <c r="G121" s="54" t="s">
        <v>16</v>
      </c>
      <c r="H121" s="38"/>
      <c r="I121" s="32"/>
      <c r="J121" s="33"/>
      <c r="K121" s="33"/>
      <c r="L121" s="33"/>
    </row>
    <row r="122" spans="1:12" x14ac:dyDescent="0.25">
      <c r="A122" s="60"/>
      <c r="B122" s="29" t="str">
        <f>IF(F122="","",IFERROR(MAX($B$1:B121)+1,MAX($B$1:B121)+1))</f>
        <v/>
      </c>
      <c r="C122" s="29">
        <f t="shared" si="3"/>
        <v>3</v>
      </c>
      <c r="D122" s="29" t="b">
        <f>IF(A123="",Table2[[#This Row],[WBS Level]]&lt;A123,Table2[[#This Row],[WBS Level]]&lt;A123)</f>
        <v>0</v>
      </c>
      <c r="E122" s="29" t="s">
        <v>16</v>
      </c>
      <c r="F122" s="30"/>
      <c r="G122" s="54" t="s">
        <v>16</v>
      </c>
      <c r="H122" s="38"/>
      <c r="I122" s="32"/>
      <c r="J122" s="33"/>
      <c r="K122" s="33"/>
      <c r="L122" s="33"/>
    </row>
    <row r="123" spans="1:12" x14ac:dyDescent="0.25">
      <c r="A123" s="60"/>
      <c r="B123" s="29" t="str">
        <f>IF(F123="","",IFERROR(MAX($B$1:B122)+1,MAX($B$1:B122)+1))</f>
        <v/>
      </c>
      <c r="C123" s="29">
        <f t="shared" si="3"/>
        <v>3</v>
      </c>
      <c r="D123" s="29" t="b">
        <f>IF(A124="",Table2[[#This Row],[WBS Level]]&lt;A124,Table2[[#This Row],[WBS Level]]&lt;A124)</f>
        <v>0</v>
      </c>
      <c r="E123" s="29" t="s">
        <v>16</v>
      </c>
      <c r="F123" s="30"/>
      <c r="G123" s="54" t="s">
        <v>16</v>
      </c>
      <c r="H123" s="38"/>
      <c r="I123" s="32"/>
      <c r="J123" s="33"/>
      <c r="K123" s="33"/>
      <c r="L123" s="33"/>
    </row>
    <row r="124" spans="1:12" x14ac:dyDescent="0.25">
      <c r="A124" s="60"/>
      <c r="B124" s="29" t="str">
        <f>IF(F124="","",IFERROR(MAX($B$1:B123)+1,MAX($B$1:B123)+1))</f>
        <v/>
      </c>
      <c r="C124" s="29">
        <f t="shared" si="3"/>
        <v>3</v>
      </c>
      <c r="D124" s="29" t="b">
        <f>IF(A125="",Table2[[#This Row],[WBS Level]]&lt;A125,Table2[[#This Row],[WBS Level]]&lt;A125)</f>
        <v>0</v>
      </c>
      <c r="E124" s="29" t="s">
        <v>16</v>
      </c>
      <c r="F124" s="30"/>
      <c r="G124" s="54" t="s">
        <v>16</v>
      </c>
      <c r="H124" s="38"/>
      <c r="I124" s="32"/>
      <c r="J124" s="33"/>
      <c r="K124" s="33"/>
      <c r="L124" s="33"/>
    </row>
    <row r="125" spans="1:12" x14ac:dyDescent="0.25">
      <c r="A125" s="60"/>
      <c r="B125" s="29" t="str">
        <f>IF(F125="","",IFERROR(MAX($B$1:B124)+1,MAX($B$1:B124)+1))</f>
        <v/>
      </c>
      <c r="C125" s="29">
        <f t="shared" si="3"/>
        <v>3</v>
      </c>
      <c r="D125" s="29" t="b">
        <f>IF(A126="",Table2[[#This Row],[WBS Level]]&lt;A126,Table2[[#This Row],[WBS Level]]&lt;A126)</f>
        <v>0</v>
      </c>
      <c r="E125" s="29" t="s">
        <v>16</v>
      </c>
      <c r="F125" s="30"/>
      <c r="G125" s="54" t="s">
        <v>16</v>
      </c>
      <c r="H125" s="38"/>
      <c r="I125" s="32"/>
      <c r="J125" s="33"/>
      <c r="K125" s="33"/>
      <c r="L125" s="33"/>
    </row>
    <row r="126" spans="1:12" x14ac:dyDescent="0.25">
      <c r="A126" s="60"/>
      <c r="B126" s="29" t="str">
        <f>IF(F126="","",IFERROR(MAX($B$1:B125)+1,MAX($B$1:B125)+1))</f>
        <v/>
      </c>
      <c r="C126" s="29">
        <f t="shared" si="3"/>
        <v>3</v>
      </c>
      <c r="D126" s="29" t="b">
        <f>IF(A127="",Table2[[#This Row],[WBS Level]]&lt;A127,Table2[[#This Row],[WBS Level]]&lt;A127)</f>
        <v>0</v>
      </c>
      <c r="E126" s="29" t="s">
        <v>16</v>
      </c>
      <c r="F126" s="30"/>
      <c r="G126" s="54" t="s">
        <v>16</v>
      </c>
      <c r="H126" s="38"/>
      <c r="I126" s="32"/>
      <c r="J126" s="33"/>
      <c r="K126" s="33"/>
      <c r="L126" s="33"/>
    </row>
    <row r="127" spans="1:12" x14ac:dyDescent="0.25">
      <c r="A127" s="60"/>
      <c r="B127" s="29" t="str">
        <f>IF(F127="","",IFERROR(MAX($B$1:B126)+1,MAX($B$1:B126)+1))</f>
        <v/>
      </c>
      <c r="C127" s="29">
        <f t="shared" si="3"/>
        <v>3</v>
      </c>
      <c r="D127" s="29" t="b">
        <f>IF(A128="",Table2[[#This Row],[WBS Level]]&lt;A128,Table2[[#This Row],[WBS Level]]&lt;A128)</f>
        <v>0</v>
      </c>
      <c r="E127" s="29" t="s">
        <v>16</v>
      </c>
      <c r="F127" s="30"/>
      <c r="G127" s="54" t="s">
        <v>16</v>
      </c>
      <c r="H127" s="38"/>
      <c r="I127" s="32"/>
      <c r="J127" s="33"/>
      <c r="K127" s="33"/>
      <c r="L127" s="33"/>
    </row>
    <row r="128" spans="1:12" x14ac:dyDescent="0.25">
      <c r="A128" s="60"/>
      <c r="B128" s="29" t="str">
        <f>IF(F128="","",IFERROR(MAX($B$1:B127)+1,MAX($B$1:B127)+1))</f>
        <v/>
      </c>
      <c r="C128" s="29">
        <f t="shared" si="3"/>
        <v>3</v>
      </c>
      <c r="D128" s="29" t="b">
        <f>IF(A129="",Table2[[#This Row],[WBS Level]]&lt;A129,Table2[[#This Row],[WBS Level]]&lt;A129)</f>
        <v>0</v>
      </c>
      <c r="E128" s="29" t="s">
        <v>16</v>
      </c>
      <c r="F128" s="30"/>
      <c r="G128" s="54" t="s">
        <v>16</v>
      </c>
      <c r="H128" s="38"/>
      <c r="I128" s="32"/>
      <c r="J128" s="33"/>
      <c r="K128" s="33"/>
      <c r="L128" s="33"/>
    </row>
    <row r="129" spans="1:12" x14ac:dyDescent="0.25">
      <c r="A129" s="60"/>
      <c r="B129" s="29" t="str">
        <f>IF(F129="","",IFERROR(MAX($B$1:B128)+1,MAX($B$1:B128)+1))</f>
        <v/>
      </c>
      <c r="C129" s="29">
        <f t="shared" si="3"/>
        <v>3</v>
      </c>
      <c r="D129" s="29" t="b">
        <f>IF(A130="",Table2[[#This Row],[WBS Level]]&lt;A130,Table2[[#This Row],[WBS Level]]&lt;A130)</f>
        <v>0</v>
      </c>
      <c r="E129" s="29" t="s">
        <v>16</v>
      </c>
      <c r="F129" s="30"/>
      <c r="G129" s="54" t="s">
        <v>16</v>
      </c>
      <c r="H129" s="38"/>
      <c r="I129" s="32"/>
      <c r="J129" s="33"/>
      <c r="K129" s="33"/>
      <c r="L129" s="33"/>
    </row>
    <row r="130" spans="1:12" x14ac:dyDescent="0.25">
      <c r="A130" s="60"/>
      <c r="B130" s="29" t="str">
        <f>IF(F130="","",IFERROR(MAX($B$1:B129)+1,MAX($B$1:B129)+1))</f>
        <v/>
      </c>
      <c r="C130" s="29">
        <f t="shared" si="3"/>
        <v>3</v>
      </c>
      <c r="D130" s="29" t="b">
        <f>IF(A131="",Table2[[#This Row],[WBS Level]]&lt;A131,Table2[[#This Row],[WBS Level]]&lt;A131)</f>
        <v>0</v>
      </c>
      <c r="E130" s="29" t="s">
        <v>16</v>
      </c>
      <c r="F130" s="30"/>
      <c r="G130" s="54" t="s">
        <v>16</v>
      </c>
      <c r="H130" s="38"/>
      <c r="I130" s="32"/>
      <c r="J130" s="33"/>
      <c r="K130" s="33"/>
      <c r="L130" s="33"/>
    </row>
    <row r="131" spans="1:12" x14ac:dyDescent="0.25">
      <c r="A131" s="60"/>
      <c r="B131" s="29" t="str">
        <f>IF(F131="","",IFERROR(MAX($B$1:B130)+1,MAX($B$1:B130)+1))</f>
        <v/>
      </c>
      <c r="C131" s="29">
        <f t="shared" si="3"/>
        <v>3</v>
      </c>
      <c r="D131" s="29" t="b">
        <f>IF(A132="",Table2[[#This Row],[WBS Level]]&lt;A132,Table2[[#This Row],[WBS Level]]&lt;A132)</f>
        <v>0</v>
      </c>
      <c r="E131" s="29" t="s">
        <v>16</v>
      </c>
      <c r="F131" s="30"/>
      <c r="G131" s="54" t="s">
        <v>16</v>
      </c>
      <c r="H131" s="38"/>
      <c r="I131" s="32"/>
      <c r="J131" s="33"/>
      <c r="K131" s="33"/>
      <c r="L131" s="33"/>
    </row>
    <row r="132" spans="1:12" x14ac:dyDescent="0.25">
      <c r="A132" s="60"/>
      <c r="B132" s="29" t="str">
        <f>IF(F132="","",IFERROR(MAX($B$1:B131)+1,MAX($B$1:B131)+1))</f>
        <v/>
      </c>
      <c r="C132" s="29">
        <f t="shared" si="3"/>
        <v>3</v>
      </c>
      <c r="D132" s="29" t="b">
        <f>IF(A133="",Table2[[#This Row],[WBS Level]]&lt;A133,Table2[[#This Row],[WBS Level]]&lt;A133)</f>
        <v>0</v>
      </c>
      <c r="E132" s="29" t="s">
        <v>16</v>
      </c>
      <c r="F132" s="30"/>
      <c r="G132" s="54" t="s">
        <v>16</v>
      </c>
      <c r="H132" s="38"/>
      <c r="I132" s="32"/>
      <c r="J132" s="33"/>
      <c r="K132" s="33"/>
      <c r="L132" s="33"/>
    </row>
    <row r="133" spans="1:12" x14ac:dyDescent="0.25">
      <c r="A133" s="60"/>
      <c r="B133" s="29" t="str">
        <f>IF(F133="","",IFERROR(MAX($B$1:B132)+1,MAX($B$1:B132)+1))</f>
        <v/>
      </c>
      <c r="C133" s="29">
        <f t="shared" ref="C133:C196" si="4">IFERROR(IF(A133=1,C132+1,C132),1)</f>
        <v>3</v>
      </c>
      <c r="D133" s="29" t="b">
        <f>IF(A134="",Table2[[#This Row],[WBS Level]]&lt;A134,Table2[[#This Row],[WBS Level]]&lt;A134)</f>
        <v>0</v>
      </c>
      <c r="E133" s="29" t="s">
        <v>16</v>
      </c>
      <c r="F133" s="30"/>
      <c r="G133" s="54" t="s">
        <v>16</v>
      </c>
      <c r="H133" s="38"/>
      <c r="I133" s="32"/>
      <c r="J133" s="33"/>
      <c r="K133" s="33"/>
      <c r="L133" s="33"/>
    </row>
    <row r="134" spans="1:12" x14ac:dyDescent="0.25">
      <c r="A134" s="60"/>
      <c r="B134" s="29" t="str">
        <f>IF(F134="","",IFERROR(MAX($B$1:B133)+1,MAX($B$1:B133)+1))</f>
        <v/>
      </c>
      <c r="C134" s="29">
        <f t="shared" si="4"/>
        <v>3</v>
      </c>
      <c r="D134" s="29" t="b">
        <f>IF(A135="",Table2[[#This Row],[WBS Level]]&lt;A135,Table2[[#This Row],[WBS Level]]&lt;A135)</f>
        <v>0</v>
      </c>
      <c r="E134" s="29" t="s">
        <v>16</v>
      </c>
      <c r="F134" s="30"/>
      <c r="G134" s="54" t="s">
        <v>16</v>
      </c>
      <c r="H134" s="38"/>
      <c r="I134" s="32"/>
      <c r="J134" s="33"/>
      <c r="K134" s="33"/>
      <c r="L134" s="33"/>
    </row>
    <row r="135" spans="1:12" x14ac:dyDescent="0.25">
      <c r="A135" s="60"/>
      <c r="B135" s="29" t="str">
        <f>IF(F135="","",IFERROR(MAX($B$1:B134)+1,MAX($B$1:B134)+1))</f>
        <v/>
      </c>
      <c r="C135" s="29">
        <f t="shared" si="4"/>
        <v>3</v>
      </c>
      <c r="D135" s="29" t="b">
        <f>IF(A136="",Table2[[#This Row],[WBS Level]]&lt;A136,Table2[[#This Row],[WBS Level]]&lt;A136)</f>
        <v>0</v>
      </c>
      <c r="E135" s="29" t="s">
        <v>16</v>
      </c>
      <c r="F135" s="30"/>
      <c r="G135" s="54" t="s">
        <v>16</v>
      </c>
      <c r="H135" s="38"/>
      <c r="I135" s="32"/>
      <c r="J135" s="33"/>
      <c r="K135" s="33"/>
      <c r="L135" s="33"/>
    </row>
    <row r="136" spans="1:12" x14ac:dyDescent="0.25">
      <c r="A136" s="60"/>
      <c r="B136" s="29" t="str">
        <f>IF(F136="","",IFERROR(MAX($B$1:B135)+1,MAX($B$1:B135)+1))</f>
        <v/>
      </c>
      <c r="C136" s="29">
        <f t="shared" si="4"/>
        <v>3</v>
      </c>
      <c r="D136" s="29" t="b">
        <f>IF(A137="",Table2[[#This Row],[WBS Level]]&lt;A137,Table2[[#This Row],[WBS Level]]&lt;A137)</f>
        <v>0</v>
      </c>
      <c r="E136" s="29" t="s">
        <v>16</v>
      </c>
      <c r="F136" s="30"/>
      <c r="G136" s="54" t="s">
        <v>16</v>
      </c>
      <c r="H136" s="38"/>
      <c r="I136" s="32"/>
      <c r="J136" s="33"/>
      <c r="K136" s="33"/>
      <c r="L136" s="33"/>
    </row>
    <row r="137" spans="1:12" x14ac:dyDescent="0.25">
      <c r="A137" s="60"/>
      <c r="B137" s="29" t="str">
        <f>IF(F137="","",IFERROR(MAX($B$1:B136)+1,MAX($B$1:B136)+1))</f>
        <v/>
      </c>
      <c r="C137" s="29">
        <f t="shared" si="4"/>
        <v>3</v>
      </c>
      <c r="D137" s="29" t="b">
        <f>IF(A138="",Table2[[#This Row],[WBS Level]]&lt;A138,Table2[[#This Row],[WBS Level]]&lt;A138)</f>
        <v>0</v>
      </c>
      <c r="E137" s="29" t="s">
        <v>16</v>
      </c>
      <c r="F137" s="30"/>
      <c r="G137" s="54" t="s">
        <v>16</v>
      </c>
      <c r="H137" s="38"/>
      <c r="I137" s="32"/>
      <c r="J137" s="33"/>
      <c r="K137" s="33"/>
      <c r="L137" s="33"/>
    </row>
    <row r="138" spans="1:12" x14ac:dyDescent="0.25">
      <c r="A138" s="60"/>
      <c r="B138" s="29" t="str">
        <f>IF(F138="","",IFERROR(MAX($B$1:B137)+1,MAX($B$1:B137)+1))</f>
        <v/>
      </c>
      <c r="C138" s="29">
        <f t="shared" si="4"/>
        <v>3</v>
      </c>
      <c r="D138" s="29" t="b">
        <f>IF(A139="",Table2[[#This Row],[WBS Level]]&lt;A139,Table2[[#This Row],[WBS Level]]&lt;A139)</f>
        <v>0</v>
      </c>
      <c r="E138" s="29" t="s">
        <v>16</v>
      </c>
      <c r="F138" s="30"/>
      <c r="G138" s="54" t="s">
        <v>16</v>
      </c>
      <c r="H138" s="38"/>
      <c r="I138" s="32"/>
      <c r="J138" s="33"/>
      <c r="K138" s="33"/>
      <c r="L138" s="33"/>
    </row>
    <row r="139" spans="1:12" x14ac:dyDescent="0.25">
      <c r="A139" s="60"/>
      <c r="B139" s="29" t="str">
        <f>IF(F139="","",IFERROR(MAX($B$1:B138)+1,MAX($B$1:B138)+1))</f>
        <v/>
      </c>
      <c r="C139" s="29">
        <f t="shared" si="4"/>
        <v>3</v>
      </c>
      <c r="D139" s="29" t="b">
        <f>IF(A140="",Table2[[#This Row],[WBS Level]]&lt;A140,Table2[[#This Row],[WBS Level]]&lt;A140)</f>
        <v>0</v>
      </c>
      <c r="E139" s="29" t="s">
        <v>16</v>
      </c>
      <c r="F139" s="30"/>
      <c r="G139" s="54" t="s">
        <v>16</v>
      </c>
      <c r="H139" s="38"/>
      <c r="I139" s="32"/>
      <c r="J139" s="33"/>
      <c r="K139" s="33"/>
      <c r="L139" s="33"/>
    </row>
    <row r="140" spans="1:12" x14ac:dyDescent="0.25">
      <c r="A140" s="60"/>
      <c r="B140" s="29" t="str">
        <f>IF(F140="","",IFERROR(MAX($B$1:B139)+1,MAX($B$1:B139)+1))</f>
        <v/>
      </c>
      <c r="C140" s="29">
        <f t="shared" si="4"/>
        <v>3</v>
      </c>
      <c r="D140" s="29" t="b">
        <f>IF(A141="",Table2[[#This Row],[WBS Level]]&lt;A141,Table2[[#This Row],[WBS Level]]&lt;A141)</f>
        <v>0</v>
      </c>
      <c r="E140" s="29" t="s">
        <v>16</v>
      </c>
      <c r="F140" s="30"/>
      <c r="G140" s="54" t="s">
        <v>16</v>
      </c>
      <c r="H140" s="38"/>
      <c r="I140" s="32"/>
      <c r="J140" s="33"/>
      <c r="K140" s="33"/>
      <c r="L140" s="33"/>
    </row>
    <row r="141" spans="1:12" x14ac:dyDescent="0.25">
      <c r="A141" s="60"/>
      <c r="B141" s="29" t="str">
        <f>IF(F141="","",IFERROR(MAX($B$1:B140)+1,MAX($B$1:B140)+1))</f>
        <v/>
      </c>
      <c r="C141" s="29">
        <f t="shared" si="4"/>
        <v>3</v>
      </c>
      <c r="D141" s="29" t="b">
        <f>IF(A142="",Table2[[#This Row],[WBS Level]]&lt;A142,Table2[[#This Row],[WBS Level]]&lt;A142)</f>
        <v>0</v>
      </c>
      <c r="E141" s="29" t="s">
        <v>16</v>
      </c>
      <c r="F141" s="30"/>
      <c r="G141" s="54" t="s">
        <v>16</v>
      </c>
      <c r="H141" s="38"/>
      <c r="I141" s="32"/>
      <c r="J141" s="33"/>
      <c r="K141" s="33"/>
      <c r="L141" s="33"/>
    </row>
    <row r="142" spans="1:12" x14ac:dyDescent="0.25">
      <c r="A142" s="60"/>
      <c r="B142" s="29" t="str">
        <f>IF(F142="","",IFERROR(MAX($B$1:B141)+1,MAX($B$1:B141)+1))</f>
        <v/>
      </c>
      <c r="C142" s="29">
        <f t="shared" si="4"/>
        <v>3</v>
      </c>
      <c r="D142" s="29" t="b">
        <f>IF(A143="",Table2[[#This Row],[WBS Level]]&lt;A143,Table2[[#This Row],[WBS Level]]&lt;A143)</f>
        <v>0</v>
      </c>
      <c r="E142" s="29" t="s">
        <v>16</v>
      </c>
      <c r="F142" s="30"/>
      <c r="G142" s="54" t="s">
        <v>16</v>
      </c>
      <c r="H142" s="38"/>
      <c r="I142" s="32"/>
      <c r="J142" s="33"/>
      <c r="K142" s="33"/>
      <c r="L142" s="33"/>
    </row>
    <row r="143" spans="1:12" x14ac:dyDescent="0.25">
      <c r="A143" s="60"/>
      <c r="B143" s="29" t="str">
        <f>IF(F143="","",IFERROR(MAX($B$1:B142)+1,MAX($B$1:B142)+1))</f>
        <v/>
      </c>
      <c r="C143" s="29">
        <f t="shared" si="4"/>
        <v>3</v>
      </c>
      <c r="D143" s="29" t="b">
        <f>IF(A144="",Table2[[#This Row],[WBS Level]]&lt;A144,Table2[[#This Row],[WBS Level]]&lt;A144)</f>
        <v>0</v>
      </c>
      <c r="E143" s="29" t="s">
        <v>16</v>
      </c>
      <c r="F143" s="30"/>
      <c r="G143" s="54" t="s">
        <v>16</v>
      </c>
      <c r="H143" s="38"/>
      <c r="I143" s="32"/>
      <c r="J143" s="33"/>
      <c r="K143" s="33"/>
      <c r="L143" s="33"/>
    </row>
    <row r="144" spans="1:12" x14ac:dyDescent="0.25">
      <c r="A144" s="60"/>
      <c r="B144" s="29" t="str">
        <f>IF(F144="","",IFERROR(MAX($B$1:B143)+1,MAX($B$1:B143)+1))</f>
        <v/>
      </c>
      <c r="C144" s="29">
        <f t="shared" si="4"/>
        <v>3</v>
      </c>
      <c r="D144" s="29" t="b">
        <f>IF(A145="",Table2[[#This Row],[WBS Level]]&lt;A145,Table2[[#This Row],[WBS Level]]&lt;A145)</f>
        <v>0</v>
      </c>
      <c r="E144" s="29" t="s">
        <v>16</v>
      </c>
      <c r="F144" s="30"/>
      <c r="G144" s="54" t="s">
        <v>16</v>
      </c>
      <c r="H144" s="38"/>
      <c r="I144" s="32"/>
      <c r="J144" s="33"/>
      <c r="K144" s="33"/>
      <c r="L144" s="33"/>
    </row>
    <row r="145" spans="1:12" x14ac:dyDescent="0.25">
      <c r="A145" s="60"/>
      <c r="B145" s="29" t="str">
        <f>IF(F145="","",IFERROR(MAX($B$1:B144)+1,MAX($B$1:B144)+1))</f>
        <v/>
      </c>
      <c r="C145" s="29">
        <f t="shared" si="4"/>
        <v>3</v>
      </c>
      <c r="D145" s="29" t="b">
        <f>IF(A146="",Table2[[#This Row],[WBS Level]]&lt;A146,Table2[[#This Row],[WBS Level]]&lt;A146)</f>
        <v>0</v>
      </c>
      <c r="E145" s="29" t="s">
        <v>16</v>
      </c>
      <c r="F145" s="30"/>
      <c r="G145" s="54" t="s">
        <v>16</v>
      </c>
      <c r="H145" s="38"/>
      <c r="I145" s="32"/>
      <c r="J145" s="33"/>
      <c r="K145" s="33"/>
      <c r="L145" s="33"/>
    </row>
    <row r="146" spans="1:12" x14ac:dyDescent="0.25">
      <c r="A146" s="60"/>
      <c r="B146" s="29" t="str">
        <f>IF(F146="","",IFERROR(MAX($B$1:B145)+1,MAX($B$1:B145)+1))</f>
        <v/>
      </c>
      <c r="C146" s="29">
        <f t="shared" si="4"/>
        <v>3</v>
      </c>
      <c r="D146" s="29" t="b">
        <f>IF(A147="",Table2[[#This Row],[WBS Level]]&lt;A147,Table2[[#This Row],[WBS Level]]&lt;A147)</f>
        <v>0</v>
      </c>
      <c r="E146" s="29" t="s">
        <v>16</v>
      </c>
      <c r="F146" s="30"/>
      <c r="G146" s="54" t="s">
        <v>16</v>
      </c>
      <c r="H146" s="38"/>
      <c r="I146" s="32"/>
      <c r="J146" s="33"/>
      <c r="K146" s="33"/>
      <c r="L146" s="33"/>
    </row>
    <row r="147" spans="1:12" x14ac:dyDescent="0.25">
      <c r="A147" s="60"/>
      <c r="B147" s="29" t="str">
        <f>IF(F147="","",IFERROR(MAX($B$1:B146)+1,MAX($B$1:B146)+1))</f>
        <v/>
      </c>
      <c r="C147" s="29">
        <f t="shared" si="4"/>
        <v>3</v>
      </c>
      <c r="D147" s="29" t="b">
        <f>IF(A148="",Table2[[#This Row],[WBS Level]]&lt;A148,Table2[[#This Row],[WBS Level]]&lt;A148)</f>
        <v>0</v>
      </c>
      <c r="E147" s="29" t="s">
        <v>16</v>
      </c>
      <c r="F147" s="30"/>
      <c r="G147" s="54" t="s">
        <v>16</v>
      </c>
      <c r="H147" s="38"/>
      <c r="I147" s="32"/>
      <c r="J147" s="33"/>
      <c r="K147" s="33"/>
      <c r="L147" s="33"/>
    </row>
    <row r="148" spans="1:12" x14ac:dyDescent="0.25">
      <c r="A148" s="60"/>
      <c r="B148" s="29" t="str">
        <f>IF(F148="","",IFERROR(MAX($B$1:B147)+1,MAX($B$1:B147)+1))</f>
        <v/>
      </c>
      <c r="C148" s="29">
        <f t="shared" si="4"/>
        <v>3</v>
      </c>
      <c r="D148" s="29" t="b">
        <f>IF(A149="",Table2[[#This Row],[WBS Level]]&lt;A149,Table2[[#This Row],[WBS Level]]&lt;A149)</f>
        <v>0</v>
      </c>
      <c r="E148" s="29" t="s">
        <v>16</v>
      </c>
      <c r="F148" s="30"/>
      <c r="G148" s="54" t="s">
        <v>16</v>
      </c>
      <c r="H148" s="38"/>
      <c r="I148" s="32"/>
      <c r="J148" s="33"/>
      <c r="K148" s="33"/>
      <c r="L148" s="33"/>
    </row>
    <row r="149" spans="1:12" x14ac:dyDescent="0.25">
      <c r="A149" s="60"/>
      <c r="B149" s="29" t="str">
        <f>IF(F149="","",IFERROR(MAX($B$1:B148)+1,MAX($B$1:B148)+1))</f>
        <v/>
      </c>
      <c r="C149" s="29">
        <f t="shared" si="4"/>
        <v>3</v>
      </c>
      <c r="D149" s="29" t="b">
        <f>IF(A150="",Table2[[#This Row],[WBS Level]]&lt;A150,Table2[[#This Row],[WBS Level]]&lt;A150)</f>
        <v>0</v>
      </c>
      <c r="E149" s="29" t="s">
        <v>16</v>
      </c>
      <c r="F149" s="30"/>
      <c r="G149" s="54" t="s">
        <v>16</v>
      </c>
      <c r="H149" s="38"/>
      <c r="I149" s="32"/>
      <c r="J149" s="33"/>
      <c r="K149" s="33"/>
      <c r="L149" s="33"/>
    </row>
    <row r="150" spans="1:12" x14ac:dyDescent="0.25">
      <c r="A150" s="60"/>
      <c r="B150" s="29" t="str">
        <f>IF(F150="","",IFERROR(MAX($B$1:B149)+1,MAX($B$1:B149)+1))</f>
        <v/>
      </c>
      <c r="C150" s="29">
        <f t="shared" si="4"/>
        <v>3</v>
      </c>
      <c r="D150" s="29" t="b">
        <f>IF(A151="",Table2[[#This Row],[WBS Level]]&lt;A151,Table2[[#This Row],[WBS Level]]&lt;A151)</f>
        <v>0</v>
      </c>
      <c r="E150" s="29" t="s">
        <v>16</v>
      </c>
      <c r="F150" s="30"/>
      <c r="G150" s="54" t="s">
        <v>16</v>
      </c>
      <c r="H150" s="38"/>
      <c r="I150" s="32"/>
      <c r="J150" s="33"/>
      <c r="K150" s="33"/>
      <c r="L150" s="33"/>
    </row>
    <row r="151" spans="1:12" x14ac:dyDescent="0.25">
      <c r="A151" s="60"/>
      <c r="B151" s="29" t="str">
        <f>IF(F151="","",IFERROR(MAX($B$1:B150)+1,MAX($B$1:B150)+1))</f>
        <v/>
      </c>
      <c r="C151" s="29">
        <f t="shared" si="4"/>
        <v>3</v>
      </c>
      <c r="D151" s="29" t="b">
        <f>IF(A152="",Table2[[#This Row],[WBS Level]]&lt;A152,Table2[[#This Row],[WBS Level]]&lt;A152)</f>
        <v>0</v>
      </c>
      <c r="E151" s="29" t="s">
        <v>16</v>
      </c>
      <c r="F151" s="30"/>
      <c r="G151" s="54" t="s">
        <v>16</v>
      </c>
      <c r="H151" s="38"/>
      <c r="I151" s="32"/>
      <c r="J151" s="33"/>
      <c r="K151" s="33"/>
      <c r="L151" s="33"/>
    </row>
    <row r="152" spans="1:12" x14ac:dyDescent="0.25">
      <c r="A152" s="60"/>
      <c r="B152" s="29" t="str">
        <f>IF(F152="","",IFERROR(MAX($B$1:B151)+1,MAX($B$1:B151)+1))</f>
        <v/>
      </c>
      <c r="C152" s="29">
        <f t="shared" si="4"/>
        <v>3</v>
      </c>
      <c r="D152" s="29" t="b">
        <f>IF(A153="",Table2[[#This Row],[WBS Level]]&lt;A153,Table2[[#This Row],[WBS Level]]&lt;A153)</f>
        <v>0</v>
      </c>
      <c r="E152" s="29" t="s">
        <v>16</v>
      </c>
      <c r="F152" s="30"/>
      <c r="G152" s="54" t="s">
        <v>16</v>
      </c>
      <c r="H152" s="38"/>
      <c r="I152" s="32"/>
      <c r="J152" s="33"/>
      <c r="K152" s="33"/>
      <c r="L152" s="33"/>
    </row>
    <row r="153" spans="1:12" x14ac:dyDescent="0.25">
      <c r="A153" s="60"/>
      <c r="B153" s="29" t="str">
        <f>IF(F153="","",IFERROR(MAX($B$1:B152)+1,MAX($B$1:B152)+1))</f>
        <v/>
      </c>
      <c r="C153" s="29">
        <f t="shared" si="4"/>
        <v>3</v>
      </c>
      <c r="D153" s="29" t="b">
        <f>IF(A154="",Table2[[#This Row],[WBS Level]]&lt;A154,Table2[[#This Row],[WBS Level]]&lt;A154)</f>
        <v>0</v>
      </c>
      <c r="E153" s="29" t="s">
        <v>16</v>
      </c>
      <c r="F153" s="30"/>
      <c r="G153" s="54" t="s">
        <v>16</v>
      </c>
      <c r="H153" s="38"/>
      <c r="I153" s="32"/>
      <c r="J153" s="33"/>
      <c r="K153" s="33"/>
      <c r="L153" s="33"/>
    </row>
    <row r="154" spans="1:12" x14ac:dyDescent="0.25">
      <c r="A154" s="60"/>
      <c r="B154" s="29" t="str">
        <f>IF(F154="","",IFERROR(MAX($B$1:B153)+1,MAX($B$1:B153)+1))</f>
        <v/>
      </c>
      <c r="C154" s="29">
        <f t="shared" si="4"/>
        <v>3</v>
      </c>
      <c r="D154" s="29" t="b">
        <f>IF(A155="",Table2[[#This Row],[WBS Level]]&lt;A155,Table2[[#This Row],[WBS Level]]&lt;A155)</f>
        <v>0</v>
      </c>
      <c r="E154" s="29" t="s">
        <v>16</v>
      </c>
      <c r="F154" s="30"/>
      <c r="G154" s="54" t="s">
        <v>16</v>
      </c>
      <c r="H154" s="38"/>
      <c r="I154" s="32"/>
      <c r="J154" s="33"/>
      <c r="K154" s="33"/>
      <c r="L154" s="33"/>
    </row>
    <row r="155" spans="1:12" x14ac:dyDescent="0.25">
      <c r="A155" s="60"/>
      <c r="B155" s="29" t="str">
        <f>IF(F155="","",IFERROR(MAX($B$1:B154)+1,MAX($B$1:B154)+1))</f>
        <v/>
      </c>
      <c r="C155" s="29">
        <f t="shared" si="4"/>
        <v>3</v>
      </c>
      <c r="D155" s="29" t="b">
        <f>IF(A156="",Table2[[#This Row],[WBS Level]]&lt;A156,Table2[[#This Row],[WBS Level]]&lt;A156)</f>
        <v>0</v>
      </c>
      <c r="E155" s="29" t="s">
        <v>16</v>
      </c>
      <c r="F155" s="30"/>
      <c r="G155" s="54" t="s">
        <v>16</v>
      </c>
      <c r="H155" s="38"/>
      <c r="I155" s="32"/>
      <c r="J155" s="33"/>
      <c r="K155" s="33"/>
      <c r="L155" s="33"/>
    </row>
    <row r="156" spans="1:12" x14ac:dyDescent="0.25">
      <c r="A156" s="60"/>
      <c r="B156" s="29" t="str">
        <f>IF(F156="","",IFERROR(MAX($B$1:B155)+1,MAX($B$1:B155)+1))</f>
        <v/>
      </c>
      <c r="C156" s="29">
        <f t="shared" si="4"/>
        <v>3</v>
      </c>
      <c r="D156" s="29" t="b">
        <f>IF(A157="",Table2[[#This Row],[WBS Level]]&lt;A157,Table2[[#This Row],[WBS Level]]&lt;A157)</f>
        <v>0</v>
      </c>
      <c r="E156" s="29" t="s">
        <v>16</v>
      </c>
      <c r="F156" s="30"/>
      <c r="G156" s="54" t="s">
        <v>16</v>
      </c>
      <c r="H156" s="38"/>
      <c r="I156" s="32"/>
      <c r="J156" s="33"/>
      <c r="K156" s="33"/>
      <c r="L156" s="33"/>
    </row>
    <row r="157" spans="1:12" x14ac:dyDescent="0.25">
      <c r="A157" s="60"/>
      <c r="B157" s="29" t="str">
        <f>IF(F157="","",IFERROR(MAX($B$1:B156)+1,MAX($B$1:B156)+1))</f>
        <v/>
      </c>
      <c r="C157" s="29">
        <f t="shared" si="4"/>
        <v>3</v>
      </c>
      <c r="D157" s="29" t="b">
        <f>IF(A158="",Table2[[#This Row],[WBS Level]]&lt;A158,Table2[[#This Row],[WBS Level]]&lt;A158)</f>
        <v>0</v>
      </c>
      <c r="E157" s="29" t="s">
        <v>16</v>
      </c>
      <c r="F157" s="30"/>
      <c r="G157" s="54" t="s">
        <v>16</v>
      </c>
      <c r="H157" s="38"/>
      <c r="I157" s="32"/>
      <c r="J157" s="33"/>
      <c r="K157" s="33"/>
      <c r="L157" s="33"/>
    </row>
    <row r="158" spans="1:12" x14ac:dyDescent="0.25">
      <c r="A158" s="60"/>
      <c r="B158" s="29" t="str">
        <f>IF(F158="","",IFERROR(MAX($B$1:B157)+1,MAX($B$1:B157)+1))</f>
        <v/>
      </c>
      <c r="C158" s="29">
        <f t="shared" si="4"/>
        <v>3</v>
      </c>
      <c r="D158" s="29" t="b">
        <f>IF(A159="",Table2[[#This Row],[WBS Level]]&lt;A159,Table2[[#This Row],[WBS Level]]&lt;A159)</f>
        <v>0</v>
      </c>
      <c r="E158" s="29" t="s">
        <v>16</v>
      </c>
      <c r="F158" s="30"/>
      <c r="G158" s="54" t="s">
        <v>16</v>
      </c>
      <c r="H158" s="38"/>
      <c r="I158" s="32"/>
      <c r="J158" s="33"/>
      <c r="K158" s="33"/>
      <c r="L158" s="33"/>
    </row>
    <row r="159" spans="1:12" x14ac:dyDescent="0.25">
      <c r="A159" s="60"/>
      <c r="B159" s="29" t="str">
        <f>IF(F159="","",IFERROR(MAX($B$1:B158)+1,MAX($B$1:B158)+1))</f>
        <v/>
      </c>
      <c r="C159" s="29">
        <f t="shared" si="4"/>
        <v>3</v>
      </c>
      <c r="D159" s="29" t="b">
        <f>IF(A160="",Table2[[#This Row],[WBS Level]]&lt;A160,Table2[[#This Row],[WBS Level]]&lt;A160)</f>
        <v>0</v>
      </c>
      <c r="E159" s="29" t="s">
        <v>16</v>
      </c>
      <c r="F159" s="30"/>
      <c r="G159" s="54" t="s">
        <v>16</v>
      </c>
      <c r="H159" s="38"/>
      <c r="I159" s="32"/>
      <c r="J159" s="33"/>
      <c r="K159" s="33"/>
      <c r="L159" s="33"/>
    </row>
    <row r="160" spans="1:12" x14ac:dyDescent="0.25">
      <c r="A160" s="60"/>
      <c r="B160" s="29" t="str">
        <f>IF(F160="","",IFERROR(MAX($B$1:B159)+1,MAX($B$1:B159)+1))</f>
        <v/>
      </c>
      <c r="C160" s="29">
        <f t="shared" si="4"/>
        <v>3</v>
      </c>
      <c r="D160" s="29" t="b">
        <f>IF(A161="",Table2[[#This Row],[WBS Level]]&lt;A161,Table2[[#This Row],[WBS Level]]&lt;A161)</f>
        <v>0</v>
      </c>
      <c r="E160" s="29" t="s">
        <v>16</v>
      </c>
      <c r="F160" s="30"/>
      <c r="G160" s="54" t="s">
        <v>16</v>
      </c>
      <c r="H160" s="38"/>
      <c r="I160" s="32"/>
      <c r="J160" s="33"/>
      <c r="K160" s="33"/>
      <c r="L160" s="33"/>
    </row>
    <row r="161" spans="1:12" x14ac:dyDescent="0.25">
      <c r="A161" s="60"/>
      <c r="B161" s="29" t="str">
        <f>IF(F161="","",IFERROR(MAX($B$1:B160)+1,MAX($B$1:B160)+1))</f>
        <v/>
      </c>
      <c r="C161" s="29">
        <f t="shared" si="4"/>
        <v>3</v>
      </c>
      <c r="D161" s="29" t="b">
        <f>IF(A162="",Table2[[#This Row],[WBS Level]]&lt;A162,Table2[[#This Row],[WBS Level]]&lt;A162)</f>
        <v>0</v>
      </c>
      <c r="E161" s="29" t="s">
        <v>16</v>
      </c>
      <c r="F161" s="30"/>
      <c r="G161" s="54" t="s">
        <v>16</v>
      </c>
      <c r="H161" s="38"/>
      <c r="I161" s="32"/>
      <c r="J161" s="33"/>
      <c r="K161" s="33"/>
      <c r="L161" s="33"/>
    </row>
    <row r="162" spans="1:12" x14ac:dyDescent="0.25">
      <c r="A162" s="60"/>
      <c r="B162" s="29" t="str">
        <f>IF(F162="","",IFERROR(MAX($B$1:B161)+1,MAX($B$1:B161)+1))</f>
        <v/>
      </c>
      <c r="C162" s="29">
        <f t="shared" si="4"/>
        <v>3</v>
      </c>
      <c r="D162" s="29" t="b">
        <f>IF(A163="",Table2[[#This Row],[WBS Level]]&lt;A163,Table2[[#This Row],[WBS Level]]&lt;A163)</f>
        <v>0</v>
      </c>
      <c r="E162" s="29" t="s">
        <v>16</v>
      </c>
      <c r="F162" s="30"/>
      <c r="G162" s="54" t="s">
        <v>16</v>
      </c>
      <c r="H162" s="38"/>
      <c r="I162" s="32"/>
      <c r="J162" s="33"/>
      <c r="K162" s="33"/>
      <c r="L162" s="33"/>
    </row>
    <row r="163" spans="1:12" x14ac:dyDescent="0.25">
      <c r="A163" s="60"/>
      <c r="B163" s="29" t="str">
        <f>IF(F163="","",IFERROR(MAX($B$1:B162)+1,MAX($B$1:B162)+1))</f>
        <v/>
      </c>
      <c r="C163" s="29">
        <f t="shared" si="4"/>
        <v>3</v>
      </c>
      <c r="D163" s="29" t="b">
        <f>IF(A164="",Table2[[#This Row],[WBS Level]]&lt;A164,Table2[[#This Row],[WBS Level]]&lt;A164)</f>
        <v>0</v>
      </c>
      <c r="E163" s="29" t="s">
        <v>16</v>
      </c>
      <c r="F163" s="30"/>
      <c r="G163" s="54" t="s">
        <v>16</v>
      </c>
      <c r="H163" s="38"/>
      <c r="I163" s="32"/>
      <c r="J163" s="33"/>
      <c r="K163" s="33"/>
      <c r="L163" s="33"/>
    </row>
    <row r="164" spans="1:12" x14ac:dyDescent="0.25">
      <c r="A164" s="60"/>
      <c r="B164" s="29" t="str">
        <f>IF(F164="","",IFERROR(MAX($B$1:B163)+1,MAX($B$1:B163)+1))</f>
        <v/>
      </c>
      <c r="C164" s="29">
        <f t="shared" si="4"/>
        <v>3</v>
      </c>
      <c r="D164" s="29" t="b">
        <f>IF(A165="",Table2[[#This Row],[WBS Level]]&lt;A165,Table2[[#This Row],[WBS Level]]&lt;A165)</f>
        <v>0</v>
      </c>
      <c r="E164" s="29" t="s">
        <v>16</v>
      </c>
      <c r="F164" s="30"/>
      <c r="G164" s="54" t="s">
        <v>16</v>
      </c>
      <c r="H164" s="38"/>
      <c r="I164" s="32"/>
      <c r="J164" s="33"/>
      <c r="K164" s="33"/>
      <c r="L164" s="33"/>
    </row>
    <row r="165" spans="1:12" x14ac:dyDescent="0.25">
      <c r="A165" s="60"/>
      <c r="B165" s="29" t="str">
        <f>IF(F165="","",IFERROR(MAX($B$1:B164)+1,MAX($B$1:B164)+1))</f>
        <v/>
      </c>
      <c r="C165" s="29">
        <f t="shared" si="4"/>
        <v>3</v>
      </c>
      <c r="D165" s="29" t="b">
        <f>IF(A166="",Table2[[#This Row],[WBS Level]]&lt;A166,Table2[[#This Row],[WBS Level]]&lt;A166)</f>
        <v>0</v>
      </c>
      <c r="E165" s="29" t="s">
        <v>16</v>
      </c>
      <c r="F165" s="30"/>
      <c r="G165" s="54" t="s">
        <v>16</v>
      </c>
      <c r="H165" s="38"/>
      <c r="I165" s="32"/>
      <c r="J165" s="33"/>
      <c r="K165" s="33"/>
      <c r="L165" s="33"/>
    </row>
    <row r="166" spans="1:12" x14ac:dyDescent="0.25">
      <c r="A166" s="60"/>
      <c r="B166" s="29" t="str">
        <f>IF(F166="","",IFERROR(MAX($B$1:B165)+1,MAX($B$1:B165)+1))</f>
        <v/>
      </c>
      <c r="C166" s="29">
        <f t="shared" si="4"/>
        <v>3</v>
      </c>
      <c r="D166" s="29" t="b">
        <f>IF(A167="",Table2[[#This Row],[WBS Level]]&lt;A167,Table2[[#This Row],[WBS Level]]&lt;A167)</f>
        <v>0</v>
      </c>
      <c r="E166" s="29" t="s">
        <v>16</v>
      </c>
      <c r="F166" s="30"/>
      <c r="G166" s="54" t="s">
        <v>16</v>
      </c>
      <c r="H166" s="38"/>
      <c r="I166" s="32"/>
      <c r="J166" s="33"/>
      <c r="K166" s="33"/>
      <c r="L166" s="33"/>
    </row>
    <row r="167" spans="1:12" x14ac:dyDescent="0.25">
      <c r="A167" s="60"/>
      <c r="B167" s="29" t="str">
        <f>IF(F167="","",IFERROR(MAX($B$1:B166)+1,MAX($B$1:B166)+1))</f>
        <v/>
      </c>
      <c r="C167" s="29">
        <f t="shared" si="4"/>
        <v>3</v>
      </c>
      <c r="D167" s="29" t="b">
        <f>IF(A168="",Table2[[#This Row],[WBS Level]]&lt;A168,Table2[[#This Row],[WBS Level]]&lt;A168)</f>
        <v>0</v>
      </c>
      <c r="E167" s="29" t="s">
        <v>16</v>
      </c>
      <c r="F167" s="30"/>
      <c r="G167" s="54" t="s">
        <v>16</v>
      </c>
      <c r="H167" s="38"/>
      <c r="I167" s="32"/>
      <c r="J167" s="33"/>
      <c r="K167" s="33"/>
      <c r="L167" s="33"/>
    </row>
    <row r="168" spans="1:12" x14ac:dyDescent="0.25">
      <c r="A168" s="60"/>
      <c r="B168" s="29" t="str">
        <f>IF(F168="","",IFERROR(MAX($B$1:B167)+1,MAX($B$1:B167)+1))</f>
        <v/>
      </c>
      <c r="C168" s="29">
        <f t="shared" si="4"/>
        <v>3</v>
      </c>
      <c r="D168" s="29" t="b">
        <f>IF(A169="",Table2[[#This Row],[WBS Level]]&lt;A169,Table2[[#This Row],[WBS Level]]&lt;A169)</f>
        <v>0</v>
      </c>
      <c r="E168" s="29" t="s">
        <v>16</v>
      </c>
      <c r="F168" s="30"/>
      <c r="G168" s="54" t="s">
        <v>16</v>
      </c>
      <c r="H168" s="38"/>
      <c r="I168" s="32"/>
      <c r="J168" s="33"/>
      <c r="K168" s="33"/>
      <c r="L168" s="33"/>
    </row>
    <row r="169" spans="1:12" x14ac:dyDescent="0.25">
      <c r="A169" s="60"/>
      <c r="B169" s="29" t="str">
        <f>IF(F169="","",IFERROR(MAX($B$1:B168)+1,MAX($B$1:B168)+1))</f>
        <v/>
      </c>
      <c r="C169" s="29">
        <f t="shared" si="4"/>
        <v>3</v>
      </c>
      <c r="D169" s="29" t="b">
        <f>IF(A170="",Table2[[#This Row],[WBS Level]]&lt;A170,Table2[[#This Row],[WBS Level]]&lt;A170)</f>
        <v>0</v>
      </c>
      <c r="E169" s="29" t="s">
        <v>16</v>
      </c>
      <c r="F169" s="30"/>
      <c r="G169" s="54" t="s">
        <v>16</v>
      </c>
      <c r="H169" s="38"/>
      <c r="I169" s="32"/>
      <c r="J169" s="33"/>
      <c r="K169" s="33"/>
      <c r="L169" s="33"/>
    </row>
    <row r="170" spans="1:12" x14ac:dyDescent="0.25">
      <c r="A170" s="60"/>
      <c r="B170" s="29" t="str">
        <f>IF(F170="","",IFERROR(MAX($B$1:B169)+1,MAX($B$1:B169)+1))</f>
        <v/>
      </c>
      <c r="C170" s="29">
        <f t="shared" si="4"/>
        <v>3</v>
      </c>
      <c r="D170" s="29" t="b">
        <f>IF(A171="",Table2[[#This Row],[WBS Level]]&lt;A171,Table2[[#This Row],[WBS Level]]&lt;A171)</f>
        <v>0</v>
      </c>
      <c r="E170" s="29" t="s">
        <v>16</v>
      </c>
      <c r="F170" s="30"/>
      <c r="G170" s="54" t="s">
        <v>16</v>
      </c>
      <c r="H170" s="38"/>
      <c r="I170" s="32"/>
      <c r="J170" s="33"/>
      <c r="K170" s="33"/>
      <c r="L170" s="33"/>
    </row>
    <row r="171" spans="1:12" x14ac:dyDescent="0.25">
      <c r="A171" s="60"/>
      <c r="B171" s="29" t="str">
        <f>IF(F171="","",IFERROR(MAX($B$1:B170)+1,MAX($B$1:B170)+1))</f>
        <v/>
      </c>
      <c r="C171" s="29">
        <f t="shared" si="4"/>
        <v>3</v>
      </c>
      <c r="D171" s="29" t="b">
        <f>IF(A172="",Table2[[#This Row],[WBS Level]]&lt;A172,Table2[[#This Row],[WBS Level]]&lt;A172)</f>
        <v>0</v>
      </c>
      <c r="E171" s="29" t="s">
        <v>16</v>
      </c>
      <c r="F171" s="30"/>
      <c r="G171" s="54" t="s">
        <v>16</v>
      </c>
      <c r="H171" s="38"/>
      <c r="I171" s="32"/>
      <c r="J171" s="33"/>
      <c r="K171" s="33"/>
      <c r="L171" s="33"/>
    </row>
    <row r="172" spans="1:12" x14ac:dyDescent="0.25">
      <c r="A172" s="60"/>
      <c r="B172" s="29" t="str">
        <f>IF(F172="","",IFERROR(MAX($B$1:B171)+1,MAX($B$1:B171)+1))</f>
        <v/>
      </c>
      <c r="C172" s="29">
        <f t="shared" si="4"/>
        <v>3</v>
      </c>
      <c r="D172" s="29" t="b">
        <f>IF(A173="",Table2[[#This Row],[WBS Level]]&lt;A173,Table2[[#This Row],[WBS Level]]&lt;A173)</f>
        <v>0</v>
      </c>
      <c r="E172" s="29" t="s">
        <v>16</v>
      </c>
      <c r="F172" s="30"/>
      <c r="G172" s="54" t="s">
        <v>16</v>
      </c>
      <c r="H172" s="38"/>
      <c r="I172" s="32"/>
      <c r="J172" s="33"/>
      <c r="K172" s="33"/>
      <c r="L172" s="33"/>
    </row>
    <row r="173" spans="1:12" x14ac:dyDescent="0.25">
      <c r="A173" s="60"/>
      <c r="B173" s="29" t="str">
        <f>IF(F173="","",IFERROR(MAX($B$1:B172)+1,MAX($B$1:B172)+1))</f>
        <v/>
      </c>
      <c r="C173" s="29">
        <f t="shared" si="4"/>
        <v>3</v>
      </c>
      <c r="D173" s="29" t="b">
        <f>IF(A174="",Table2[[#This Row],[WBS Level]]&lt;A174,Table2[[#This Row],[WBS Level]]&lt;A174)</f>
        <v>0</v>
      </c>
      <c r="E173" s="29" t="s">
        <v>16</v>
      </c>
      <c r="F173" s="30"/>
      <c r="G173" s="54" t="s">
        <v>16</v>
      </c>
      <c r="H173" s="38"/>
      <c r="I173" s="32"/>
      <c r="J173" s="33"/>
      <c r="K173" s="33"/>
      <c r="L173" s="33"/>
    </row>
    <row r="174" spans="1:12" x14ac:dyDescent="0.25">
      <c r="A174" s="60"/>
      <c r="B174" s="29" t="str">
        <f>IF(F174="","",IFERROR(MAX($B$1:B173)+1,MAX($B$1:B173)+1))</f>
        <v/>
      </c>
      <c r="C174" s="29">
        <f t="shared" si="4"/>
        <v>3</v>
      </c>
      <c r="D174" s="29" t="b">
        <f>IF(A175="",Table2[[#This Row],[WBS Level]]&lt;A175,Table2[[#This Row],[WBS Level]]&lt;A175)</f>
        <v>0</v>
      </c>
      <c r="E174" s="29" t="s">
        <v>16</v>
      </c>
      <c r="F174" s="30"/>
      <c r="G174" s="54" t="s">
        <v>16</v>
      </c>
      <c r="H174" s="38"/>
      <c r="I174" s="32"/>
      <c r="J174" s="33"/>
      <c r="K174" s="33"/>
      <c r="L174" s="33"/>
    </row>
    <row r="175" spans="1:12" x14ac:dyDescent="0.25">
      <c r="A175" s="60"/>
      <c r="B175" s="29" t="str">
        <f>IF(F175="","",IFERROR(MAX($B$1:B174)+1,MAX($B$1:B174)+1))</f>
        <v/>
      </c>
      <c r="C175" s="29">
        <f t="shared" si="4"/>
        <v>3</v>
      </c>
      <c r="D175" s="29" t="b">
        <f>IF(A176="",Table2[[#This Row],[WBS Level]]&lt;A176,Table2[[#This Row],[WBS Level]]&lt;A176)</f>
        <v>0</v>
      </c>
      <c r="E175" s="29" t="s">
        <v>16</v>
      </c>
      <c r="F175" s="30"/>
      <c r="G175" s="54" t="s">
        <v>16</v>
      </c>
      <c r="H175" s="38"/>
      <c r="I175" s="32"/>
      <c r="J175" s="33"/>
      <c r="K175" s="33"/>
      <c r="L175" s="33"/>
    </row>
    <row r="176" spans="1:12" x14ac:dyDescent="0.25">
      <c r="A176" s="60"/>
      <c r="B176" s="29" t="str">
        <f>IF(F176="","",IFERROR(MAX($B$1:B175)+1,MAX($B$1:B175)+1))</f>
        <v/>
      </c>
      <c r="C176" s="29">
        <f t="shared" si="4"/>
        <v>3</v>
      </c>
      <c r="D176" s="29" t="b">
        <f>IF(A177="",Table2[[#This Row],[WBS Level]]&lt;A177,Table2[[#This Row],[WBS Level]]&lt;A177)</f>
        <v>0</v>
      </c>
      <c r="E176" s="29" t="s">
        <v>16</v>
      </c>
      <c r="F176" s="30"/>
      <c r="G176" s="54" t="s">
        <v>16</v>
      </c>
      <c r="H176" s="38"/>
      <c r="I176" s="32"/>
      <c r="J176" s="33"/>
      <c r="K176" s="33"/>
      <c r="L176" s="33"/>
    </row>
    <row r="177" spans="1:12" x14ac:dyDescent="0.25">
      <c r="A177" s="60"/>
      <c r="B177" s="29" t="str">
        <f>IF(F177="","",IFERROR(MAX($B$1:B176)+1,MAX($B$1:B176)+1))</f>
        <v/>
      </c>
      <c r="C177" s="29">
        <f t="shared" si="4"/>
        <v>3</v>
      </c>
      <c r="D177" s="29" t="b">
        <f>IF(A178="",Table2[[#This Row],[WBS Level]]&lt;A178,Table2[[#This Row],[WBS Level]]&lt;A178)</f>
        <v>0</v>
      </c>
      <c r="E177" s="29" t="s">
        <v>16</v>
      </c>
      <c r="F177" s="30"/>
      <c r="G177" s="54" t="s">
        <v>16</v>
      </c>
      <c r="H177" s="38"/>
      <c r="I177" s="32"/>
      <c r="J177" s="33"/>
      <c r="K177" s="33"/>
      <c r="L177" s="33"/>
    </row>
    <row r="178" spans="1:12" x14ac:dyDescent="0.25">
      <c r="A178" s="60"/>
      <c r="B178" s="29" t="str">
        <f>IF(F178="","",IFERROR(MAX($B$1:B177)+1,MAX($B$1:B177)+1))</f>
        <v/>
      </c>
      <c r="C178" s="29">
        <f t="shared" si="4"/>
        <v>3</v>
      </c>
      <c r="D178" s="29" t="b">
        <f>IF(A179="",Table2[[#This Row],[WBS Level]]&lt;A179,Table2[[#This Row],[WBS Level]]&lt;A179)</f>
        <v>0</v>
      </c>
      <c r="E178" s="29" t="s">
        <v>16</v>
      </c>
      <c r="F178" s="30"/>
      <c r="G178" s="54" t="s">
        <v>16</v>
      </c>
      <c r="H178" s="38"/>
      <c r="I178" s="32"/>
      <c r="J178" s="33"/>
      <c r="K178" s="33"/>
      <c r="L178" s="33"/>
    </row>
    <row r="179" spans="1:12" x14ac:dyDescent="0.25">
      <c r="A179" s="60"/>
      <c r="B179" s="29" t="str">
        <f>IF(F179="","",IFERROR(MAX($B$1:B178)+1,MAX($B$1:B178)+1))</f>
        <v/>
      </c>
      <c r="C179" s="29">
        <f t="shared" si="4"/>
        <v>3</v>
      </c>
      <c r="D179" s="29" t="b">
        <f>IF(A180="",Table2[[#This Row],[WBS Level]]&lt;A180,Table2[[#This Row],[WBS Level]]&lt;A180)</f>
        <v>0</v>
      </c>
      <c r="E179" s="29" t="s">
        <v>16</v>
      </c>
      <c r="F179" s="30"/>
      <c r="G179" s="54" t="s">
        <v>16</v>
      </c>
      <c r="H179" s="38"/>
      <c r="I179" s="32"/>
      <c r="J179" s="33"/>
      <c r="K179" s="33"/>
      <c r="L179" s="33"/>
    </row>
    <row r="180" spans="1:12" x14ac:dyDescent="0.25">
      <c r="A180" s="60"/>
      <c r="B180" s="29" t="str">
        <f>IF(F180="","",IFERROR(MAX($B$1:B179)+1,MAX($B$1:B179)+1))</f>
        <v/>
      </c>
      <c r="C180" s="29">
        <f t="shared" si="4"/>
        <v>3</v>
      </c>
      <c r="D180" s="29" t="b">
        <f>IF(A181="",Table2[[#This Row],[WBS Level]]&lt;A181,Table2[[#This Row],[WBS Level]]&lt;A181)</f>
        <v>0</v>
      </c>
      <c r="E180" s="29" t="s">
        <v>16</v>
      </c>
      <c r="F180" s="30"/>
      <c r="G180" s="54" t="s">
        <v>16</v>
      </c>
      <c r="H180" s="38"/>
      <c r="I180" s="32"/>
      <c r="J180" s="33"/>
      <c r="K180" s="33"/>
      <c r="L180" s="33"/>
    </row>
    <row r="181" spans="1:12" x14ac:dyDescent="0.25">
      <c r="A181" s="60"/>
      <c r="B181" s="29" t="str">
        <f>IF(F181="","",IFERROR(MAX($B$1:B180)+1,MAX($B$1:B180)+1))</f>
        <v/>
      </c>
      <c r="C181" s="29">
        <f t="shared" si="4"/>
        <v>3</v>
      </c>
      <c r="D181" s="29" t="b">
        <f>IF(A182="",Table2[[#This Row],[WBS Level]]&lt;A182,Table2[[#This Row],[WBS Level]]&lt;A182)</f>
        <v>0</v>
      </c>
      <c r="E181" s="29" t="s">
        <v>16</v>
      </c>
      <c r="F181" s="30"/>
      <c r="G181" s="54" t="s">
        <v>16</v>
      </c>
      <c r="H181" s="38"/>
      <c r="I181" s="32"/>
      <c r="J181" s="33"/>
      <c r="K181" s="33"/>
      <c r="L181" s="33"/>
    </row>
    <row r="182" spans="1:12" x14ac:dyDescent="0.25">
      <c r="A182" s="60"/>
      <c r="B182" s="29" t="str">
        <f>IF(F182="","",IFERROR(MAX($B$1:B181)+1,MAX($B$1:B181)+1))</f>
        <v/>
      </c>
      <c r="C182" s="29">
        <f t="shared" si="4"/>
        <v>3</v>
      </c>
      <c r="D182" s="29" t="b">
        <f>IF(A183="",Table2[[#This Row],[WBS Level]]&lt;A183,Table2[[#This Row],[WBS Level]]&lt;A183)</f>
        <v>0</v>
      </c>
      <c r="E182" s="29" t="s">
        <v>16</v>
      </c>
      <c r="F182" s="30"/>
      <c r="G182" s="54" t="s">
        <v>16</v>
      </c>
      <c r="H182" s="38"/>
      <c r="I182" s="32"/>
      <c r="J182" s="33"/>
      <c r="K182" s="33"/>
      <c r="L182" s="33"/>
    </row>
    <row r="183" spans="1:12" x14ac:dyDescent="0.25">
      <c r="A183" s="60"/>
      <c r="B183" s="29" t="str">
        <f>IF(F183="","",IFERROR(MAX($B$1:B182)+1,MAX($B$1:B182)+1))</f>
        <v/>
      </c>
      <c r="C183" s="29">
        <f t="shared" si="4"/>
        <v>3</v>
      </c>
      <c r="D183" s="29" t="b">
        <f>IF(A184="",Table2[[#This Row],[WBS Level]]&lt;A184,Table2[[#This Row],[WBS Level]]&lt;A184)</f>
        <v>0</v>
      </c>
      <c r="E183" s="29" t="s">
        <v>16</v>
      </c>
      <c r="F183" s="30"/>
      <c r="G183" s="54" t="s">
        <v>16</v>
      </c>
      <c r="H183" s="38"/>
      <c r="I183" s="32"/>
      <c r="J183" s="33"/>
      <c r="K183" s="33"/>
      <c r="L183" s="33"/>
    </row>
    <row r="184" spans="1:12" x14ac:dyDescent="0.25">
      <c r="A184" s="60"/>
      <c r="B184" s="29" t="str">
        <f>IF(F184="","",IFERROR(MAX($B$1:B183)+1,MAX($B$1:B183)+1))</f>
        <v/>
      </c>
      <c r="C184" s="29">
        <f t="shared" si="4"/>
        <v>3</v>
      </c>
      <c r="D184" s="29" t="b">
        <f>IF(A185="",Table2[[#This Row],[WBS Level]]&lt;A185,Table2[[#This Row],[WBS Level]]&lt;A185)</f>
        <v>0</v>
      </c>
      <c r="E184" s="29" t="s">
        <v>16</v>
      </c>
      <c r="F184" s="30"/>
      <c r="G184" s="54" t="s">
        <v>16</v>
      </c>
      <c r="H184" s="38"/>
      <c r="I184" s="32"/>
      <c r="J184" s="33"/>
      <c r="K184" s="33"/>
      <c r="L184" s="33"/>
    </row>
    <row r="185" spans="1:12" x14ac:dyDescent="0.25">
      <c r="A185" s="60"/>
      <c r="B185" s="29" t="str">
        <f>IF(F185="","",IFERROR(MAX($B$1:B184)+1,MAX($B$1:B184)+1))</f>
        <v/>
      </c>
      <c r="C185" s="29">
        <f t="shared" si="4"/>
        <v>3</v>
      </c>
      <c r="D185" s="29" t="b">
        <f>IF(A186="",Table2[[#This Row],[WBS Level]]&lt;A186,Table2[[#This Row],[WBS Level]]&lt;A186)</f>
        <v>0</v>
      </c>
      <c r="E185" s="29" t="s">
        <v>16</v>
      </c>
      <c r="F185" s="30"/>
      <c r="G185" s="54" t="s">
        <v>16</v>
      </c>
      <c r="H185" s="38"/>
      <c r="I185" s="32"/>
      <c r="J185" s="33"/>
      <c r="K185" s="33"/>
      <c r="L185" s="33"/>
    </row>
    <row r="186" spans="1:12" x14ac:dyDescent="0.25">
      <c r="A186" s="60"/>
      <c r="B186" s="29" t="str">
        <f>IF(F186="","",IFERROR(MAX($B$1:B185)+1,MAX($B$1:B185)+1))</f>
        <v/>
      </c>
      <c r="C186" s="29">
        <f t="shared" si="4"/>
        <v>3</v>
      </c>
      <c r="D186" s="29" t="b">
        <f>IF(A187="",Table2[[#This Row],[WBS Level]]&lt;A187,Table2[[#This Row],[WBS Level]]&lt;A187)</f>
        <v>0</v>
      </c>
      <c r="E186" s="29" t="s">
        <v>16</v>
      </c>
      <c r="F186" s="30"/>
      <c r="G186" s="54" t="s">
        <v>16</v>
      </c>
      <c r="H186" s="38"/>
      <c r="I186" s="32"/>
      <c r="J186" s="33"/>
      <c r="K186" s="33"/>
      <c r="L186" s="33"/>
    </row>
    <row r="187" spans="1:12" x14ac:dyDescent="0.25">
      <c r="A187" s="60"/>
      <c r="B187" s="29" t="str">
        <f>IF(F187="","",IFERROR(MAX($B$1:B186)+1,MAX($B$1:B186)+1))</f>
        <v/>
      </c>
      <c r="C187" s="29">
        <f t="shared" si="4"/>
        <v>3</v>
      </c>
      <c r="D187" s="29" t="b">
        <f>IF(A188="",Table2[[#This Row],[WBS Level]]&lt;A188,Table2[[#This Row],[WBS Level]]&lt;A188)</f>
        <v>0</v>
      </c>
      <c r="E187" s="29" t="s">
        <v>16</v>
      </c>
      <c r="F187" s="30"/>
      <c r="G187" s="54" t="s">
        <v>16</v>
      </c>
      <c r="H187" s="38"/>
      <c r="I187" s="32"/>
      <c r="J187" s="33"/>
      <c r="K187" s="33"/>
      <c r="L187" s="33"/>
    </row>
    <row r="188" spans="1:12" x14ac:dyDescent="0.25">
      <c r="A188" s="60"/>
      <c r="B188" s="29" t="str">
        <f>IF(F188="","",IFERROR(MAX($B$1:B187)+1,MAX($B$1:B187)+1))</f>
        <v/>
      </c>
      <c r="C188" s="29">
        <f t="shared" si="4"/>
        <v>3</v>
      </c>
      <c r="D188" s="29" t="b">
        <f>IF(A189="",Table2[[#This Row],[WBS Level]]&lt;A189,Table2[[#This Row],[WBS Level]]&lt;A189)</f>
        <v>0</v>
      </c>
      <c r="E188" s="29" t="s">
        <v>16</v>
      </c>
      <c r="F188" s="30"/>
      <c r="G188" s="54" t="s">
        <v>16</v>
      </c>
      <c r="H188" s="38"/>
      <c r="I188" s="32"/>
      <c r="J188" s="33"/>
      <c r="K188" s="33"/>
      <c r="L188" s="33"/>
    </row>
    <row r="189" spans="1:12" x14ac:dyDescent="0.25">
      <c r="A189" s="60"/>
      <c r="B189" s="29" t="str">
        <f>IF(F189="","",IFERROR(MAX($B$1:B188)+1,MAX($B$1:B188)+1))</f>
        <v/>
      </c>
      <c r="C189" s="29">
        <f t="shared" si="4"/>
        <v>3</v>
      </c>
      <c r="D189" s="29" t="b">
        <f>IF(A190="",Table2[[#This Row],[WBS Level]]&lt;A190,Table2[[#This Row],[WBS Level]]&lt;A190)</f>
        <v>0</v>
      </c>
      <c r="E189" s="29" t="s">
        <v>16</v>
      </c>
      <c r="F189" s="30"/>
      <c r="G189" s="54" t="s">
        <v>16</v>
      </c>
      <c r="H189" s="38"/>
      <c r="I189" s="32"/>
      <c r="J189" s="33"/>
      <c r="K189" s="33"/>
      <c r="L189" s="33"/>
    </row>
    <row r="190" spans="1:12" x14ac:dyDescent="0.25">
      <c r="A190" s="60"/>
      <c r="B190" s="29" t="str">
        <f>IF(F190="","",IFERROR(MAX($B$1:B189)+1,MAX($B$1:B189)+1))</f>
        <v/>
      </c>
      <c r="C190" s="29">
        <f t="shared" si="4"/>
        <v>3</v>
      </c>
      <c r="D190" s="29" t="b">
        <f>IF(A191="",Table2[[#This Row],[WBS Level]]&lt;A191,Table2[[#This Row],[WBS Level]]&lt;A191)</f>
        <v>0</v>
      </c>
      <c r="E190" s="29" t="s">
        <v>16</v>
      </c>
      <c r="F190" s="30"/>
      <c r="G190" s="54" t="s">
        <v>16</v>
      </c>
      <c r="H190" s="38"/>
      <c r="I190" s="32"/>
      <c r="J190" s="33"/>
      <c r="K190" s="33"/>
      <c r="L190" s="33"/>
    </row>
    <row r="191" spans="1:12" x14ac:dyDescent="0.25">
      <c r="A191" s="60"/>
      <c r="B191" s="29" t="str">
        <f>IF(F191="","",IFERROR(MAX($B$1:B190)+1,MAX($B$1:B190)+1))</f>
        <v/>
      </c>
      <c r="C191" s="29">
        <f t="shared" si="4"/>
        <v>3</v>
      </c>
      <c r="D191" s="29" t="b">
        <f>IF(A192="",Table2[[#This Row],[WBS Level]]&lt;A192,Table2[[#This Row],[WBS Level]]&lt;A192)</f>
        <v>0</v>
      </c>
      <c r="E191" s="29" t="s">
        <v>16</v>
      </c>
      <c r="F191" s="30"/>
      <c r="G191" s="54" t="s">
        <v>16</v>
      </c>
      <c r="H191" s="38"/>
      <c r="I191" s="32"/>
      <c r="J191" s="33"/>
      <c r="K191" s="33"/>
      <c r="L191" s="33"/>
    </row>
    <row r="192" spans="1:12" x14ac:dyDescent="0.25">
      <c r="A192" s="60"/>
      <c r="B192" s="29" t="str">
        <f>IF(F192="","",IFERROR(MAX($B$1:B191)+1,MAX($B$1:B191)+1))</f>
        <v/>
      </c>
      <c r="C192" s="29">
        <f t="shared" si="4"/>
        <v>3</v>
      </c>
      <c r="D192" s="29" t="b">
        <f>IF(A193="",Table2[[#This Row],[WBS Level]]&lt;A193,Table2[[#This Row],[WBS Level]]&lt;A193)</f>
        <v>0</v>
      </c>
      <c r="E192" s="29" t="s">
        <v>16</v>
      </c>
      <c r="F192" s="36"/>
      <c r="G192" s="54" t="s">
        <v>16</v>
      </c>
      <c r="H192" s="38"/>
      <c r="I192" s="32"/>
      <c r="J192" s="33"/>
      <c r="K192" s="33"/>
      <c r="L192" s="33"/>
    </row>
    <row r="193" spans="1:12" x14ac:dyDescent="0.25">
      <c r="A193" s="60"/>
      <c r="B193" s="29" t="str">
        <f>IF(F193="","",IFERROR(MAX($B$1:B192)+1,MAX($B$1:B192)+1))</f>
        <v/>
      </c>
      <c r="C193" s="29">
        <f t="shared" si="4"/>
        <v>3</v>
      </c>
      <c r="D193" s="29" t="b">
        <f>IF(A194="",Table2[[#This Row],[WBS Level]]&lt;A194,Table2[[#This Row],[WBS Level]]&lt;A194)</f>
        <v>0</v>
      </c>
      <c r="E193" s="29" t="s">
        <v>16</v>
      </c>
      <c r="F193" s="36"/>
      <c r="G193" s="54" t="s">
        <v>16</v>
      </c>
      <c r="H193" s="38" t="s">
        <v>16</v>
      </c>
      <c r="I193" s="32"/>
      <c r="J193" s="33"/>
      <c r="K193" s="33"/>
      <c r="L193" s="33"/>
    </row>
    <row r="194" spans="1:12" x14ac:dyDescent="0.25">
      <c r="A194" s="60"/>
      <c r="B194" s="29" t="str">
        <f>IF(F194="","",IFERROR(MAX($B$1:B193)+1,MAX($B$1:B193)+1))</f>
        <v/>
      </c>
      <c r="C194" s="29">
        <f t="shared" si="4"/>
        <v>3</v>
      </c>
      <c r="D194" s="29" t="b">
        <f>IF(A195="",Table2[[#This Row],[WBS Level]]&lt;A195,Table2[[#This Row],[WBS Level]]&lt;A195)</f>
        <v>0</v>
      </c>
      <c r="E194" s="29" t="s">
        <v>16</v>
      </c>
      <c r="F194" s="36"/>
      <c r="G194" s="54" t="s">
        <v>16</v>
      </c>
      <c r="H194" s="38" t="s">
        <v>16</v>
      </c>
      <c r="I194" s="32"/>
      <c r="J194" s="33"/>
      <c r="K194" s="33"/>
      <c r="L194" s="33"/>
    </row>
    <row r="195" spans="1:12" x14ac:dyDescent="0.25">
      <c r="A195" s="60"/>
      <c r="B195" s="29" t="str">
        <f>IF(F195="","",IFERROR(MAX($B$1:B194)+1,MAX($B$1:B194)+1))</f>
        <v/>
      </c>
      <c r="C195" s="29">
        <f t="shared" si="4"/>
        <v>3</v>
      </c>
      <c r="D195" s="29" t="b">
        <f>IF(A196="",Table2[[#This Row],[WBS Level]]&lt;A196,Table2[[#This Row],[WBS Level]]&lt;A196)</f>
        <v>0</v>
      </c>
      <c r="E195" s="29" t="s">
        <v>16</v>
      </c>
      <c r="F195" s="36"/>
      <c r="G195" s="54" t="s">
        <v>16</v>
      </c>
      <c r="H195" s="38" t="s">
        <v>16</v>
      </c>
      <c r="I195" s="32"/>
      <c r="J195" s="33"/>
      <c r="K195" s="33"/>
      <c r="L195" s="33"/>
    </row>
    <row r="196" spans="1:12" x14ac:dyDescent="0.25">
      <c r="A196" s="60"/>
      <c r="B196" s="29" t="str">
        <f>IF(F196="","",IFERROR(MAX($B$1:B195)+1,MAX($B$1:B195)+1))</f>
        <v/>
      </c>
      <c r="C196" s="29">
        <f t="shared" si="4"/>
        <v>3</v>
      </c>
      <c r="D196" s="29" t="b">
        <f>IF(A197="",Table2[[#This Row],[WBS Level]]&lt;A197,Table2[[#This Row],[WBS Level]]&lt;A197)</f>
        <v>0</v>
      </c>
      <c r="E196" s="29" t="s">
        <v>16</v>
      </c>
      <c r="F196" s="36"/>
      <c r="G196" s="54" t="s">
        <v>16</v>
      </c>
      <c r="H196" s="38" t="s">
        <v>16</v>
      </c>
      <c r="I196" s="32"/>
      <c r="J196" s="33"/>
      <c r="K196" s="33"/>
      <c r="L196" s="33"/>
    </row>
    <row r="197" spans="1:12" x14ac:dyDescent="0.25">
      <c r="A197" s="60"/>
      <c r="B197" s="29" t="str">
        <f>IF(F197="","",IFERROR(MAX($B$1:B196)+1,MAX($B$1:B196)+1))</f>
        <v/>
      </c>
      <c r="C197" s="29">
        <f t="shared" ref="C197:C200" si="5">IFERROR(IF(A197=1,C196+1,C196),1)</f>
        <v>3</v>
      </c>
      <c r="D197" s="29" t="b">
        <f>IF(A198="",Table2[[#This Row],[WBS Level]]&lt;A198,Table2[[#This Row],[WBS Level]]&lt;A198)</f>
        <v>0</v>
      </c>
      <c r="E197" s="29" t="s">
        <v>16</v>
      </c>
      <c r="F197" s="36"/>
      <c r="G197" s="54" t="s">
        <v>16</v>
      </c>
      <c r="H197" s="38" t="s">
        <v>16</v>
      </c>
      <c r="I197" s="32"/>
      <c r="J197" s="33"/>
      <c r="K197" s="33"/>
      <c r="L197" s="33"/>
    </row>
    <row r="198" spans="1:12" x14ac:dyDescent="0.25">
      <c r="A198" s="60"/>
      <c r="B198" s="29" t="str">
        <f>IF(F198="","",IFERROR(MAX($B$1:B197)+1,MAX($B$1:B197)+1))</f>
        <v/>
      </c>
      <c r="C198" s="29">
        <f t="shared" si="5"/>
        <v>3</v>
      </c>
      <c r="D198" s="29" t="b">
        <f>IF(A199="",Table2[[#This Row],[WBS Level]]&lt;A199,Table2[[#This Row],[WBS Level]]&lt;A199)</f>
        <v>0</v>
      </c>
      <c r="E198" s="29" t="s">
        <v>16</v>
      </c>
      <c r="F198" s="36"/>
      <c r="G198" s="54" t="s">
        <v>16</v>
      </c>
      <c r="H198" s="38" t="s">
        <v>16</v>
      </c>
      <c r="I198" s="32"/>
      <c r="J198" s="33"/>
      <c r="K198" s="33"/>
      <c r="L198" s="33"/>
    </row>
    <row r="199" spans="1:12" x14ac:dyDescent="0.25">
      <c r="A199" s="60"/>
      <c r="B199" s="29" t="str">
        <f>IF(F199="","",IFERROR(MAX($B$1:B198)+1,MAX($B$1:B198)+1))</f>
        <v/>
      </c>
      <c r="C199" s="29">
        <f t="shared" si="5"/>
        <v>3</v>
      </c>
      <c r="D199" s="29" t="b">
        <f>IF(A200="",Table2[[#This Row],[WBS Level]]&lt;A200,Table2[[#This Row],[WBS Level]]&lt;A200)</f>
        <v>0</v>
      </c>
      <c r="E199" s="29" t="s">
        <v>16</v>
      </c>
      <c r="F199" s="36"/>
      <c r="G199" s="54" t="s">
        <v>16</v>
      </c>
      <c r="H199" s="38" t="s">
        <v>16</v>
      </c>
      <c r="I199" s="32"/>
      <c r="J199" s="33"/>
      <c r="K199" s="33"/>
      <c r="L199" s="33"/>
    </row>
    <row r="200" spans="1:12" x14ac:dyDescent="0.25">
      <c r="A200" s="60"/>
      <c r="B200" s="29" t="str">
        <f>IF(F200="","",IFERROR(MAX($B$1:B199)+1,MAX($B$1:B199)+1))</f>
        <v/>
      </c>
      <c r="C200" s="29">
        <f t="shared" si="5"/>
        <v>3</v>
      </c>
      <c r="D200" s="29" t="b">
        <f>IF(A201="",Table2[[#This Row],[WBS Level]]&lt;A201,Table2[[#This Row],[WBS Level]]&lt;A201)</f>
        <v>0</v>
      </c>
      <c r="E200" s="29" t="s">
        <v>16</v>
      </c>
      <c r="F200" s="36"/>
      <c r="G200" s="54" t="s">
        <v>16</v>
      </c>
      <c r="H200" s="38" t="s">
        <v>16</v>
      </c>
      <c r="I200" s="32"/>
      <c r="J200" s="33"/>
      <c r="K200" s="33"/>
      <c r="L200" s="33"/>
    </row>
  </sheetData>
  <conditionalFormatting sqref="F43:L43 F29:L29 F31:L31 F67:L68 F52:L54 F3:L5 F33:L41 F72:L240 F7:L11 F23:L27 F22:K22 F21:L21 F20:K20 F19:L19 F18:K18 F17:L17 F16:K16 F15:L15 F14:K14 F13:L13 F12:K12">
    <cfRule type="expression" dxfId="205" priority="105">
      <formula>$G3="Carried to Summary"</formula>
    </cfRule>
    <cfRule type="expression" dxfId="204" priority="106">
      <formula>AND($A3=3,$D3)</formula>
    </cfRule>
    <cfRule type="expression" dxfId="203" priority="107">
      <formula>AND($A3=2,$D3)</formula>
    </cfRule>
    <cfRule type="expression" dxfId="202" priority="108">
      <formula>$A3=1</formula>
    </cfRule>
  </conditionalFormatting>
  <conditionalFormatting sqref="F42 H42:K42 F28 H28:L28 F30 H30:K30">
    <cfRule type="expression" dxfId="201" priority="125">
      <formula>#REF!="Carried to Summary"</formula>
    </cfRule>
    <cfRule type="expression" dxfId="200" priority="126">
      <formula>AND($A28=3,$D28)</formula>
    </cfRule>
    <cfRule type="expression" dxfId="199" priority="127">
      <formula>AND($A28=2,$D28)</formula>
    </cfRule>
    <cfRule type="expression" dxfId="198" priority="128">
      <formula>$A28=1</formula>
    </cfRule>
  </conditionalFormatting>
  <conditionalFormatting sqref="F32 H32:K32 F44:F51 H44:L47 H49:L49 H48:K48 H51:L51 H50:K50">
    <cfRule type="expression" dxfId="197" priority="185">
      <formula>#REF!="Carried to Summary"</formula>
    </cfRule>
    <cfRule type="expression" dxfId="196" priority="186">
      <formula>AND($A32=3,$D32)</formula>
    </cfRule>
    <cfRule type="expression" dxfId="195" priority="187">
      <formula>AND($A32=2,$D32)</formula>
    </cfRule>
    <cfRule type="expression" dxfId="194" priority="188">
      <formula>$A32=1</formula>
    </cfRule>
  </conditionalFormatting>
  <conditionalFormatting sqref="G65 G58:G63">
    <cfRule type="expression" dxfId="193" priority="309">
      <formula>#REF!="Carried to Summary"</formula>
    </cfRule>
    <cfRule type="expression" dxfId="192" priority="310">
      <formula>AND(#REF!=3,#REF!)</formula>
    </cfRule>
    <cfRule type="expression" dxfId="191" priority="311">
      <formula>AND(#REF!=2,#REF!)</formula>
    </cfRule>
    <cfRule type="expression" dxfId="190" priority="312">
      <formula>#REF!=1</formula>
    </cfRule>
  </conditionalFormatting>
  <conditionalFormatting sqref="G65 G63">
    <cfRule type="expression" dxfId="189" priority="353">
      <formula>$G63="Carried to Summary"</formula>
    </cfRule>
    <cfRule type="expression" dxfId="188" priority="354">
      <formula>AND($A72=3,$D72)</formula>
    </cfRule>
    <cfRule type="expression" dxfId="187" priority="355">
      <formula>AND($A72=2,$D72)</formula>
    </cfRule>
    <cfRule type="expression" dxfId="186" priority="356">
      <formula>$A72=1</formula>
    </cfRule>
  </conditionalFormatting>
  <conditionalFormatting sqref="F71 H71:L71">
    <cfRule type="expression" dxfId="185" priority="373">
      <formula>$G58="Carried to Summary"</formula>
    </cfRule>
    <cfRule type="expression" dxfId="184" priority="374">
      <formula>AND($A71=3,$D71)</formula>
    </cfRule>
    <cfRule type="expression" dxfId="183" priority="375">
      <formula>AND($A71=2,$D71)</formula>
    </cfRule>
    <cfRule type="expression" dxfId="182" priority="376">
      <formula>$A71=1</formula>
    </cfRule>
  </conditionalFormatting>
  <conditionalFormatting sqref="G30">
    <cfRule type="expression" dxfId="181" priority="533">
      <formula>#REF!="Carried to Summary"</formula>
    </cfRule>
    <cfRule type="expression" dxfId="180" priority="534">
      <formula>AND($A30=3,$D30)</formula>
    </cfRule>
    <cfRule type="expression" dxfId="179" priority="535">
      <formula>AND($A30=2,$D30)</formula>
    </cfRule>
    <cfRule type="expression" dxfId="178" priority="536">
      <formula>$A30=1</formula>
    </cfRule>
  </conditionalFormatting>
  <conditionalFormatting sqref="G32">
    <cfRule type="expression" dxfId="177" priority="537">
      <formula>#REF!="Carried to Summary"</formula>
    </cfRule>
    <cfRule type="expression" dxfId="176" priority="538">
      <formula>AND(#REF!=3,#REF!)</formula>
    </cfRule>
    <cfRule type="expression" dxfId="175" priority="539">
      <formula>AND(#REF!=2,#REF!)</formula>
    </cfRule>
    <cfRule type="expression" dxfId="174" priority="540">
      <formula>#REF!=1</formula>
    </cfRule>
  </conditionalFormatting>
  <conditionalFormatting sqref="G44">
    <cfRule type="expression" dxfId="173" priority="89">
      <formula>$G44="Carried to Summary"</formula>
    </cfRule>
    <cfRule type="expression" dxfId="172" priority="90">
      <formula>AND($A44=3,$D44)</formula>
    </cfRule>
    <cfRule type="expression" dxfId="171" priority="91">
      <formula>AND($A44=2,$D44)</formula>
    </cfRule>
    <cfRule type="expression" dxfId="170" priority="92">
      <formula>$A44=1</formula>
    </cfRule>
  </conditionalFormatting>
  <conditionalFormatting sqref="G46">
    <cfRule type="expression" dxfId="169" priority="669">
      <formula>$G38="Carried to Summary"</formula>
    </cfRule>
    <cfRule type="expression" dxfId="168" priority="670">
      <formula>AND(#REF!=3,#REF!)</formula>
    </cfRule>
    <cfRule type="expression" dxfId="167" priority="671">
      <formula>AND(#REF!=2,#REF!)</formula>
    </cfRule>
    <cfRule type="expression" dxfId="166" priority="672">
      <formula>#REF!=1</formula>
    </cfRule>
  </conditionalFormatting>
  <conditionalFormatting sqref="G32">
    <cfRule type="expression" dxfId="165" priority="697">
      <formula>$G32="Carried to Summary"</formula>
    </cfRule>
    <cfRule type="expression" dxfId="164" priority="698">
      <formula>AND($A69=3,$D69)</formula>
    </cfRule>
    <cfRule type="expression" dxfId="163" priority="699">
      <formula>AND($A69=2,$D69)</formula>
    </cfRule>
    <cfRule type="expression" dxfId="162" priority="700">
      <formula>$A69=1</formula>
    </cfRule>
  </conditionalFormatting>
  <conditionalFormatting sqref="H69:L69 F69">
    <cfRule type="expression" dxfId="161" priority="717">
      <formula>$G32="Carried to Summary"</formula>
    </cfRule>
    <cfRule type="expression" dxfId="160" priority="718">
      <formula>AND($A69=3,$D69)</formula>
    </cfRule>
    <cfRule type="expression" dxfId="159" priority="719">
      <formula>AND($A69=2,$D69)</formula>
    </cfRule>
    <cfRule type="expression" dxfId="158" priority="720">
      <formula>$A69=1</formula>
    </cfRule>
  </conditionalFormatting>
  <conditionalFormatting sqref="H70:K70 F70">
    <cfRule type="expression" dxfId="157" priority="725">
      <formula>$G46="Carried to Summary"</formula>
    </cfRule>
    <cfRule type="expression" dxfId="156" priority="726">
      <formula>AND($A70=3,$D70)</formula>
    </cfRule>
    <cfRule type="expression" dxfId="155" priority="727">
      <formula>AND($A70=2,$D70)</formula>
    </cfRule>
    <cfRule type="expression" dxfId="154" priority="728">
      <formula>$A70=1</formula>
    </cfRule>
  </conditionalFormatting>
  <conditionalFormatting sqref="G46">
    <cfRule type="expression" dxfId="153" priority="733">
      <formula>$G46="Carried to Summary"</formula>
    </cfRule>
    <cfRule type="expression" dxfId="152" priority="734">
      <formula>AND($A70=3,$D70)</formula>
    </cfRule>
    <cfRule type="expression" dxfId="151" priority="735">
      <formula>AND($A70=2,$D70)</formula>
    </cfRule>
    <cfRule type="expression" dxfId="150" priority="736">
      <formula>$A70=1</formula>
    </cfRule>
  </conditionalFormatting>
  <conditionalFormatting sqref="G30">
    <cfRule type="expression" dxfId="149" priority="769">
      <formula>$G30="Carried to Summary"</formula>
    </cfRule>
    <cfRule type="expression" dxfId="148" priority="770">
      <formula>AND($A58=3,$D58)</formula>
    </cfRule>
    <cfRule type="expression" dxfId="147" priority="771">
      <formula>AND($A58=2,$D58)</formula>
    </cfRule>
    <cfRule type="expression" dxfId="146" priority="772">
      <formula>$A58=1</formula>
    </cfRule>
  </conditionalFormatting>
  <conditionalFormatting sqref="H62 F58:F62 J62:K62 H59:L59 H61:L61 J60:K60 H60 H58:K58">
    <cfRule type="expression" dxfId="145" priority="777">
      <formula>$G30="Carried to Summary"</formula>
    </cfRule>
    <cfRule type="expression" dxfId="144" priority="778">
      <formula>AND($A58=3,$D58)</formula>
    </cfRule>
    <cfRule type="expression" dxfId="143" priority="779">
      <formula>AND($A58=2,$D58)</formula>
    </cfRule>
    <cfRule type="expression" dxfId="142" priority="780">
      <formula>$A58=1</formula>
    </cfRule>
  </conditionalFormatting>
  <conditionalFormatting sqref="G28">
    <cfRule type="expression" dxfId="141" priority="813">
      <formula>$G28="Carried to Summary"</formula>
    </cfRule>
    <cfRule type="expression" dxfId="140" priority="814">
      <formula>AND($A55=3,$D55)</formula>
    </cfRule>
    <cfRule type="expression" dxfId="139" priority="815">
      <formula>AND($A55=2,$D55)</formula>
    </cfRule>
    <cfRule type="expression" dxfId="138" priority="816">
      <formula>$A55=1</formula>
    </cfRule>
  </conditionalFormatting>
  <conditionalFormatting sqref="G56">
    <cfRule type="expression" dxfId="137" priority="829">
      <formula>$G56="Carried to Summary"</formula>
    </cfRule>
    <cfRule type="expression" dxfId="136" priority="830">
      <formula>AND(#REF!=3,#REF!)</formula>
    </cfRule>
    <cfRule type="expression" dxfId="135" priority="831">
      <formula>AND(#REF!=2,#REF!)</formula>
    </cfRule>
    <cfRule type="expression" dxfId="134" priority="832">
      <formula>#REF!=1</formula>
    </cfRule>
  </conditionalFormatting>
  <conditionalFormatting sqref="G56">
    <cfRule type="expression" dxfId="133" priority="865">
      <formula>$G42="Carried to Summary"</formula>
    </cfRule>
    <cfRule type="expression" dxfId="132" priority="866">
      <formula>AND($A78=3,$D78)</formula>
    </cfRule>
    <cfRule type="expression" dxfId="131" priority="867">
      <formula>AND($A78=2,$D78)</formula>
    </cfRule>
    <cfRule type="expression" dxfId="130" priority="868">
      <formula>$A78=1</formula>
    </cfRule>
  </conditionalFormatting>
  <conditionalFormatting sqref="G58:G59 G61">
    <cfRule type="expression" dxfId="129" priority="869">
      <formula>$G58="Carried to Summary"</formula>
    </cfRule>
    <cfRule type="expression" dxfId="128" priority="870">
      <formula>AND($A71=3,$D71)</formula>
    </cfRule>
    <cfRule type="expression" dxfId="127" priority="871">
      <formula>AND($A71=2,$D71)</formula>
    </cfRule>
    <cfRule type="expression" dxfId="126" priority="872">
      <formula>$A71=1</formula>
    </cfRule>
  </conditionalFormatting>
  <conditionalFormatting sqref="H63:L63 F63:F66 H65:L65 H64:K64 H66:K66">
    <cfRule type="expression" dxfId="125" priority="893">
      <formula>$G31="Carried to Summary"</formula>
    </cfRule>
    <cfRule type="expression" dxfId="124" priority="894">
      <formula>AND($A63=3,$D63)</formula>
    </cfRule>
    <cfRule type="expression" dxfId="123" priority="895">
      <formula>AND($A63=2,$D63)</formula>
    </cfRule>
    <cfRule type="expression" dxfId="122" priority="896">
      <formula>$A63=1</formula>
    </cfRule>
  </conditionalFormatting>
  <conditionalFormatting sqref="G60">
    <cfRule type="expression" dxfId="121" priority="957">
      <formula>$G60="Carried to Summary"</formula>
    </cfRule>
    <cfRule type="expression" dxfId="120" priority="958">
      <formula>AND($A75=3,$D75)</formula>
    </cfRule>
    <cfRule type="expression" dxfId="119" priority="959">
      <formula>AND($A75=2,$D75)</formula>
    </cfRule>
    <cfRule type="expression" dxfId="118" priority="960">
      <formula>$A75=1</formula>
    </cfRule>
  </conditionalFormatting>
  <conditionalFormatting sqref="G62">
    <cfRule type="expression" dxfId="117" priority="973">
      <formula>$G62="Carried to Summary"</formula>
    </cfRule>
    <cfRule type="expression" dxfId="116" priority="974">
      <formula>AND($A73=3,$D73)</formula>
    </cfRule>
    <cfRule type="expression" dxfId="115" priority="975">
      <formula>AND($A73=2,$D73)</formula>
    </cfRule>
    <cfRule type="expression" dxfId="114" priority="976">
      <formula>$A73=1</formula>
    </cfRule>
  </conditionalFormatting>
  <conditionalFormatting sqref="I62">
    <cfRule type="expression" dxfId="113" priority="981">
      <formula>$G32="Carried to Summary"</formula>
    </cfRule>
    <cfRule type="expression" dxfId="112" priority="982">
      <formula>AND($A60=3,$D60)</formula>
    </cfRule>
    <cfRule type="expression" dxfId="111" priority="983">
      <formula>AND($A60=2,$D60)</formula>
    </cfRule>
    <cfRule type="expression" dxfId="110" priority="984">
      <formula>$A60=1</formula>
    </cfRule>
  </conditionalFormatting>
  <conditionalFormatting sqref="G64">
    <cfRule type="expression" dxfId="109" priority="81">
      <formula>#REF!="Carried to Summary"</formula>
    </cfRule>
    <cfRule type="expression" dxfId="108" priority="82">
      <formula>AND(#REF!=3,#REF!)</formula>
    </cfRule>
    <cfRule type="expression" dxfId="107" priority="83">
      <formula>AND(#REF!=2,#REF!)</formula>
    </cfRule>
    <cfRule type="expression" dxfId="106" priority="84">
      <formula>#REF!=1</formula>
    </cfRule>
  </conditionalFormatting>
  <conditionalFormatting sqref="G64">
    <cfRule type="expression" dxfId="105" priority="85">
      <formula>$G64="Carried to Summary"</formula>
    </cfRule>
    <cfRule type="expression" dxfId="104" priority="86">
      <formula>AND($A75=3,$D75)</formula>
    </cfRule>
    <cfRule type="expression" dxfId="103" priority="87">
      <formula>AND($A75=2,$D75)</formula>
    </cfRule>
    <cfRule type="expression" dxfId="102" priority="88">
      <formula>$A75=1</formula>
    </cfRule>
  </conditionalFormatting>
  <conditionalFormatting sqref="G66">
    <cfRule type="expression" dxfId="101" priority="73">
      <formula>#REF!="Carried to Summary"</formula>
    </cfRule>
    <cfRule type="expression" dxfId="100" priority="74">
      <formula>AND(#REF!=3,#REF!)</formula>
    </cfRule>
    <cfRule type="expression" dxfId="99" priority="75">
      <formula>AND(#REF!=2,#REF!)</formula>
    </cfRule>
    <cfRule type="expression" dxfId="98" priority="76">
      <formula>#REF!=1</formula>
    </cfRule>
  </conditionalFormatting>
  <conditionalFormatting sqref="G66">
    <cfRule type="expression" dxfId="97" priority="77">
      <formula>$G66="Carried to Summary"</formula>
    </cfRule>
    <cfRule type="expression" dxfId="96" priority="78">
      <formula>AND($A77=3,$D77)</formula>
    </cfRule>
    <cfRule type="expression" dxfId="95" priority="79">
      <formula>AND($A77=2,$D77)</formula>
    </cfRule>
    <cfRule type="expression" dxfId="94" priority="80">
      <formula>$A77=1</formula>
    </cfRule>
  </conditionalFormatting>
  <conditionalFormatting sqref="L30">
    <cfRule type="expression" dxfId="93" priority="69">
      <formula>$G30="Carried to Summary"</formula>
    </cfRule>
    <cfRule type="expression" dxfId="92" priority="70">
      <formula>AND($A30=3,$D30)</formula>
    </cfRule>
    <cfRule type="expression" dxfId="91" priority="71">
      <formula>AND($A30=2,$D30)</formula>
    </cfRule>
    <cfRule type="expression" dxfId="90" priority="72">
      <formula>$A30=1</formula>
    </cfRule>
  </conditionalFormatting>
  <conditionalFormatting sqref="L32">
    <cfRule type="expression" dxfId="89" priority="65">
      <formula>$G32="Carried to Summary"</formula>
    </cfRule>
    <cfRule type="expression" dxfId="88" priority="66">
      <formula>AND($A32=3,$D32)</formula>
    </cfRule>
    <cfRule type="expression" dxfId="87" priority="67">
      <formula>AND($A32=2,$D32)</formula>
    </cfRule>
    <cfRule type="expression" dxfId="86" priority="68">
      <formula>$A32=1</formula>
    </cfRule>
  </conditionalFormatting>
  <conditionalFormatting sqref="L42">
    <cfRule type="expression" dxfId="85" priority="61">
      <formula>$G42="Carried to Summary"</formula>
    </cfRule>
    <cfRule type="expression" dxfId="84" priority="62">
      <formula>AND($A42=3,$D42)</formula>
    </cfRule>
    <cfRule type="expression" dxfId="83" priority="63">
      <formula>AND($A42=2,$D42)</formula>
    </cfRule>
    <cfRule type="expression" dxfId="82" priority="64">
      <formula>$A42=1</formula>
    </cfRule>
  </conditionalFormatting>
  <conditionalFormatting sqref="L48">
    <cfRule type="expression" dxfId="81" priority="57">
      <formula>$G48="Carried to Summary"</formula>
    </cfRule>
    <cfRule type="expression" dxfId="80" priority="58">
      <formula>AND($A48=3,$D48)</formula>
    </cfRule>
    <cfRule type="expression" dxfId="79" priority="59">
      <formula>AND($A48=2,$D48)</formula>
    </cfRule>
    <cfRule type="expression" dxfId="78" priority="60">
      <formula>$A48=1</formula>
    </cfRule>
  </conditionalFormatting>
  <conditionalFormatting sqref="L50">
    <cfRule type="expression" dxfId="77" priority="53">
      <formula>$G50="Carried to Summary"</formula>
    </cfRule>
    <cfRule type="expression" dxfId="76" priority="54">
      <formula>AND($A50=3,$D50)</formula>
    </cfRule>
    <cfRule type="expression" dxfId="75" priority="55">
      <formula>AND($A50=2,$D50)</formula>
    </cfRule>
    <cfRule type="expression" dxfId="74" priority="56">
      <formula>$A50=1</formula>
    </cfRule>
  </conditionalFormatting>
  <conditionalFormatting sqref="L58">
    <cfRule type="expression" dxfId="73" priority="49">
      <formula>$G58="Carried to Summary"</formula>
    </cfRule>
    <cfRule type="expression" dxfId="72" priority="50">
      <formula>AND($A58=3,$D58)</formula>
    </cfRule>
    <cfRule type="expression" dxfId="71" priority="51">
      <formula>AND($A58=2,$D58)</formula>
    </cfRule>
    <cfRule type="expression" dxfId="70" priority="52">
      <formula>$A58=1</formula>
    </cfRule>
  </conditionalFormatting>
  <conditionalFormatting sqref="L60">
    <cfRule type="expression" dxfId="69" priority="45">
      <formula>$G60="Carried to Summary"</formula>
    </cfRule>
    <cfRule type="expression" dxfId="68" priority="46">
      <formula>AND($A60=3,$D60)</formula>
    </cfRule>
    <cfRule type="expression" dxfId="67" priority="47">
      <formula>AND($A60=2,$D60)</formula>
    </cfRule>
    <cfRule type="expression" dxfId="66" priority="48">
      <formula>$A60=1</formula>
    </cfRule>
  </conditionalFormatting>
  <conditionalFormatting sqref="L62">
    <cfRule type="expression" dxfId="65" priority="41">
      <formula>$G62="Carried to Summary"</formula>
    </cfRule>
    <cfRule type="expression" dxfId="64" priority="42">
      <formula>AND($A62=3,$D62)</formula>
    </cfRule>
    <cfRule type="expression" dxfId="63" priority="43">
      <formula>AND($A62=2,$D62)</formula>
    </cfRule>
    <cfRule type="expression" dxfId="62" priority="44">
      <formula>$A62=1</formula>
    </cfRule>
  </conditionalFormatting>
  <conditionalFormatting sqref="L64">
    <cfRule type="expression" dxfId="61" priority="37">
      <formula>$G64="Carried to Summary"</formula>
    </cfRule>
    <cfRule type="expression" dxfId="60" priority="38">
      <formula>AND($A64=3,$D64)</formula>
    </cfRule>
    <cfRule type="expression" dxfId="59" priority="39">
      <formula>AND($A64=2,$D64)</formula>
    </cfRule>
    <cfRule type="expression" dxfId="58" priority="40">
      <formula>$A64=1</formula>
    </cfRule>
  </conditionalFormatting>
  <conditionalFormatting sqref="L66">
    <cfRule type="expression" dxfId="57" priority="33">
      <formula>$G66="Carried to Summary"</formula>
    </cfRule>
    <cfRule type="expression" dxfId="56" priority="34">
      <formula>AND($A66=3,$D66)</formula>
    </cfRule>
    <cfRule type="expression" dxfId="55" priority="35">
      <formula>AND($A66=2,$D66)</formula>
    </cfRule>
    <cfRule type="expression" dxfId="54" priority="36">
      <formula>$A66=1</formula>
    </cfRule>
  </conditionalFormatting>
  <conditionalFormatting sqref="L70">
    <cfRule type="expression" dxfId="53" priority="29">
      <formula>$G70="Carried to Summary"</formula>
    </cfRule>
    <cfRule type="expression" dxfId="52" priority="30">
      <formula>AND($A70=3,$D70)</formula>
    </cfRule>
    <cfRule type="expression" dxfId="51" priority="31">
      <formula>AND($A70=2,$D70)</formula>
    </cfRule>
    <cfRule type="expression" dxfId="50" priority="32">
      <formula>$A70=1</formula>
    </cfRule>
  </conditionalFormatting>
  <conditionalFormatting sqref="F55:F57 H55:L57">
    <cfRule type="expression" dxfId="49" priority="1069">
      <formula>$G28="Carried to Summary"</formula>
    </cfRule>
    <cfRule type="expression" dxfId="48" priority="1070">
      <formula>AND($A55=3,$D55)</formula>
    </cfRule>
    <cfRule type="expression" dxfId="47" priority="1071">
      <formula>AND($A55=2,$D55)</formula>
    </cfRule>
    <cfRule type="expression" dxfId="46" priority="1072">
      <formula>$A55=1</formula>
    </cfRule>
  </conditionalFormatting>
  <conditionalFormatting sqref="F6:L6">
    <cfRule type="expression" dxfId="45" priority="25">
      <formula>$G6="Carried to Summary"</formula>
    </cfRule>
    <cfRule type="expression" dxfId="44" priority="26">
      <formula>AND($A6=3,$D6)</formula>
    </cfRule>
    <cfRule type="expression" dxfId="43" priority="27">
      <formula>AND($A6=2,$D6)</formula>
    </cfRule>
    <cfRule type="expression" dxfId="42" priority="28">
      <formula>$A6=1</formula>
    </cfRule>
  </conditionalFormatting>
  <conditionalFormatting sqref="G28">
    <cfRule type="expression" dxfId="41" priority="1093">
      <formula>$G3="Carried to Summary"</formula>
    </cfRule>
    <cfRule type="expression" dxfId="40" priority="1094">
      <formula>AND($A42=3,$D42)</formula>
    </cfRule>
    <cfRule type="expression" dxfId="39" priority="1095">
      <formula>AND($A42=2,$D42)</formula>
    </cfRule>
    <cfRule type="expression" dxfId="38" priority="1096">
      <formula>$A42=1</formula>
    </cfRule>
  </conditionalFormatting>
  <conditionalFormatting sqref="L22">
    <cfRule type="expression" dxfId="37" priority="21">
      <formula>$G22="Carried to Summary"</formula>
    </cfRule>
    <cfRule type="expression" dxfId="36" priority="22">
      <formula>AND($A22=3,$D22)</formula>
    </cfRule>
    <cfRule type="expression" dxfId="35" priority="23">
      <formula>AND($A22=2,$D22)</formula>
    </cfRule>
    <cfRule type="expression" dxfId="34" priority="24">
      <formula>$A22=1</formula>
    </cfRule>
  </conditionalFormatting>
  <conditionalFormatting sqref="L20">
    <cfRule type="expression" dxfId="33" priority="17">
      <formula>$G20="Carried to Summary"</formula>
    </cfRule>
    <cfRule type="expression" dxfId="32" priority="18">
      <formula>AND($A20=3,$D20)</formula>
    </cfRule>
    <cfRule type="expression" dxfId="31" priority="19">
      <formula>AND($A20=2,$D20)</formula>
    </cfRule>
    <cfRule type="expression" dxfId="30" priority="20">
      <formula>$A20=1</formula>
    </cfRule>
  </conditionalFormatting>
  <conditionalFormatting sqref="L18">
    <cfRule type="expression" dxfId="29" priority="13">
      <formula>$G18="Carried to Summary"</formula>
    </cfRule>
    <cfRule type="expression" dxfId="28" priority="14">
      <formula>AND($A18=3,$D18)</formula>
    </cfRule>
    <cfRule type="expression" dxfId="27" priority="15">
      <formula>AND($A18=2,$D18)</formula>
    </cfRule>
    <cfRule type="expression" dxfId="26" priority="16">
      <formula>$A18=1</formula>
    </cfRule>
  </conditionalFormatting>
  <conditionalFormatting sqref="L16">
    <cfRule type="expression" dxfId="25" priority="9">
      <formula>$G16="Carried to Summary"</formula>
    </cfRule>
    <cfRule type="expression" dxfId="24" priority="10">
      <formula>AND($A16=3,$D16)</formula>
    </cfRule>
    <cfRule type="expression" dxfId="23" priority="11">
      <formula>AND($A16=2,$D16)</formula>
    </cfRule>
    <cfRule type="expression" dxfId="22" priority="12">
      <formula>$A16=1</formula>
    </cfRule>
  </conditionalFormatting>
  <conditionalFormatting sqref="L14">
    <cfRule type="expression" dxfId="21" priority="5">
      <formula>$G14="Carried to Summary"</formula>
    </cfRule>
    <cfRule type="expression" dxfId="20" priority="6">
      <formula>AND($A14=3,$D14)</formula>
    </cfRule>
    <cfRule type="expression" dxfId="19" priority="7">
      <formula>AND($A14=2,$D14)</formula>
    </cfRule>
    <cfRule type="expression" dxfId="18" priority="8">
      <formula>$A14=1</formula>
    </cfRule>
  </conditionalFormatting>
  <conditionalFormatting sqref="L12">
    <cfRule type="expression" dxfId="17" priority="1">
      <formula>$G12="Carried to Summary"</formula>
    </cfRule>
    <cfRule type="expression" dxfId="16" priority="2">
      <formula>AND($A12=3,$D12)</formula>
    </cfRule>
    <cfRule type="expression" dxfId="15" priority="3">
      <formula>AND($A12=2,$D12)</formula>
    </cfRule>
    <cfRule type="expression" dxfId="14" priority="4">
      <formula>$A12=1</formula>
    </cfRule>
  </conditionalFormatting>
  <pageMargins left="0.70866141732283472" right="0.70866141732283472" top="0.74803149606299213" bottom="0.74803149606299213" header="0.31496062992125984" footer="0.31496062992125984"/>
  <pageSetup paperSize="9" scale="75" fitToHeight="0" orientation="portrait" r:id="rId1"/>
  <headerFooter>
    <oddHeader>&amp;LPV Plant at Triolet, 
DBM&amp;R&amp;G</oddHeader>
    <oddFooter>&amp;LSummary Bill No. 5&amp;RPage &amp;P of &amp;N</oddFooter>
  </headerFooter>
  <legacyDrawingHF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 Bill No. 5</vt:lpstr>
      <vt:lpstr>Bill No. 5</vt:lpstr>
      <vt:lpstr>'Bill No. 5'!Print_Area</vt:lpstr>
      <vt:lpstr>'Summary Bill No. 5'!Print_Area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Shameema</dc:creator>
  <cp:lastModifiedBy>srughoobur</cp:lastModifiedBy>
  <cp:lastPrinted>2022-07-03T17:54:41Z</cp:lastPrinted>
  <dcterms:created xsi:type="dcterms:W3CDTF">2021-03-16T04:56:44Z</dcterms:created>
  <dcterms:modified xsi:type="dcterms:W3CDTF">2022-07-18T08:35:20Z</dcterms:modified>
</cp:coreProperties>
</file>