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activeTab="5"/>
  </bookViews>
  <sheets>
    <sheet name="PACK-I &amp; II" sheetId="5" r:id="rId1"/>
    <sheet name="Package III" sheetId="6" r:id="rId2"/>
    <sheet name="Package IV" sheetId="7" r:id="rId3"/>
    <sheet name="Package V" sheetId="8" r:id="rId4"/>
    <sheet name="Package VI" sheetId="9" r:id="rId5"/>
    <sheet name="PACK VII" sheetId="10" r:id="rId6"/>
  </sheets>
  <definedNames>
    <definedName name="_xlnm.Print_Area" localSheetId="1">'Package III'!$A$1:$Y$41</definedName>
    <definedName name="_xlnm.Print_Area" localSheetId="2">'Package IV'!$A$1:$X$76</definedName>
    <definedName name="_xlnm.Print_Area" localSheetId="3">'Package V'!$A$1:$U$47</definedName>
    <definedName name="_xlnm.Print_Area" localSheetId="4">'Package VI'!$A$1:$AE$53</definedName>
    <definedName name="_xlnm.Print_Area" localSheetId="5">'PACK VII'!$A$1:$AD$60</definedName>
  </definedNames>
  <calcPr calcId="144525"/>
</workbook>
</file>

<file path=xl/sharedStrings.xml><?xml version="1.0" encoding="utf-8"?>
<sst xmlns="http://schemas.openxmlformats.org/spreadsheetml/2006/main" count="201" uniqueCount="147">
  <si>
    <t>FLOW DIAGRAM</t>
  </si>
  <si>
    <t xml:space="preserve">RAMNAD CWSS - PACKAGE - I AND II </t>
  </si>
  <si>
    <t>L.S.80255 m</t>
  </si>
  <si>
    <t>Package V</t>
  </si>
  <si>
    <t>1100 mm, PSC</t>
  </si>
  <si>
    <t>Sl No.</t>
  </si>
  <si>
    <t>Off-take at LS .. M of main / branch main to Sump</t>
  </si>
  <si>
    <t>Beneficiary Details</t>
  </si>
  <si>
    <t>Designed Quantity</t>
  </si>
  <si>
    <t>In MLD</t>
  </si>
  <si>
    <t>In LPM</t>
  </si>
  <si>
    <t>LS 92345 m</t>
  </si>
  <si>
    <t>Nerkuppai T. Pt.</t>
  </si>
  <si>
    <t>LS 109554 m                                                      Paruthikanmoi Sump</t>
  </si>
  <si>
    <t>Thiruppathur T. Pt.</t>
  </si>
  <si>
    <t>LS 119461 m                                                    Ilanthakarai Sump</t>
  </si>
  <si>
    <t>Kallal Union (part)</t>
  </si>
  <si>
    <t>LS 134600 m                                                    Kannamangalam Sump</t>
  </si>
  <si>
    <t>Total</t>
  </si>
  <si>
    <t>RAMANATHAPURAM   CWSS -  ( PACKAGE -IV)</t>
  </si>
  <si>
    <t xml:space="preserve">FLOW DIAGRAM </t>
  </si>
  <si>
    <t>Inflow LPM</t>
  </si>
  <si>
    <t>Gravity Main</t>
  </si>
  <si>
    <t>L.S. 135241 of Gravity main from +73.51 Alavayal to kalyarkoil</t>
  </si>
  <si>
    <t>Beneficiaries</t>
  </si>
  <si>
    <t>Muppaiyur Vilakku Sump of Gravity Main</t>
  </si>
  <si>
    <t>LS 22820 M of Gr Main</t>
  </si>
  <si>
    <t>Devakottai Union</t>
  </si>
  <si>
    <t>Pagayani  Sump of Branch Gravity Main</t>
  </si>
  <si>
    <t>LS 7640 M of  Br Gr Main</t>
  </si>
  <si>
    <t>Kadambur  Sump of Gravity Main</t>
  </si>
  <si>
    <t>LS 36640 M of Gr Main</t>
  </si>
  <si>
    <t>Thiruvadanai Union</t>
  </si>
  <si>
    <t>Kattivayal  Sump of Gravity Main ( branch 150 MM CI)</t>
  </si>
  <si>
    <t>LS 8400 M of  Br Gr Main</t>
  </si>
  <si>
    <t xml:space="preserve"> Orikottai Sump of Gravity Main( branch 125 MM CI)</t>
  </si>
  <si>
    <t>LS 13510 M of  BrGr Main</t>
  </si>
  <si>
    <t>Pandukudi  Sump of Gravity Main( branch 125 MM CI)</t>
  </si>
  <si>
    <t>LS 45690 M of Gr Main</t>
  </si>
  <si>
    <t>Kulathur Sump of Gravity Main( branch 200 MM CI)</t>
  </si>
  <si>
    <t>LS 59700 M of Gr Main</t>
  </si>
  <si>
    <t>Ananthur Vilakku  Sump of Branch Gravity Main</t>
  </si>
  <si>
    <t>LS 25390 M of  bRGr Main</t>
  </si>
  <si>
    <t>RS Mangalam Union</t>
  </si>
  <si>
    <t>AR Mangalam Sump of Branch Gravity Main</t>
  </si>
  <si>
    <t>LS 28571 M of  Br Gr Main</t>
  </si>
  <si>
    <t>Union Office Sump of Branch Gravity Main</t>
  </si>
  <si>
    <t>LS 33350 M of  Br Gr Main</t>
  </si>
  <si>
    <t>Periyakanmai Sump of Branch Gravity Main ( 250 MM CI)</t>
  </si>
  <si>
    <t>LS 33850 M of  Br Gr Main</t>
  </si>
  <si>
    <t>Thirupalakudi Sump of Branch Gravity Main ( branch 200 MM CI)</t>
  </si>
  <si>
    <t>LS 41860 M of Br Gr Main</t>
  </si>
  <si>
    <t>Thondi TP Sump of Gravity Main (  250 MM CI)</t>
  </si>
  <si>
    <t>LS 52580 M of Gr Main</t>
  </si>
  <si>
    <t xml:space="preserve"> RS Mangalam TP Sump of Branch Gravity Main (  250 MM CI)</t>
  </si>
  <si>
    <t>LS 33850 M of Gr Main</t>
  </si>
  <si>
    <t>RAMANATHAPURAM   CWSS - PACKAGE V</t>
  </si>
  <si>
    <t xml:space="preserve"> FLOW  DIAGRAM </t>
  </si>
  <si>
    <t xml:space="preserve"> </t>
  </si>
  <si>
    <t>FROM PACKAGEIII</t>
  </si>
  <si>
    <t>LS 149783                                                    Kalayarkoil Sump</t>
  </si>
  <si>
    <t xml:space="preserve">Sivagangai Mpty </t>
  </si>
  <si>
    <t>Kalayarkoil Union (Part)</t>
  </si>
  <si>
    <t>LS 151833 m                                                      Paruthikanmoi Sump</t>
  </si>
  <si>
    <t>LS 162660 m                                                    Ilanthakarai Sump</t>
  </si>
  <si>
    <t>LS 171659 m                                                    Kannamangalam Sump</t>
  </si>
  <si>
    <t>Ilayangudi Union (Part)</t>
  </si>
  <si>
    <t>LS 173912 m                                                    Kalankathankottai Sump</t>
  </si>
  <si>
    <t>LS 180166 m                                              Gaberialpattinam Sump</t>
  </si>
  <si>
    <t>LS 1420 m from zero point                                                     Ilayangudi T.Pt. Sump</t>
  </si>
  <si>
    <t>Ilayangudi TP</t>
  </si>
  <si>
    <t xml:space="preserve">RCWSS PACKAGE-VI </t>
  </si>
  <si>
    <t>Sl No</t>
  </si>
  <si>
    <t>Offtake at LS. M of Main / Branch main to Sump</t>
  </si>
  <si>
    <t>Beneficiary details</t>
  </si>
  <si>
    <t xml:space="preserve">Designed Qty </t>
  </si>
  <si>
    <t>Name</t>
  </si>
  <si>
    <t>Nos</t>
  </si>
  <si>
    <t>in MLD</t>
  </si>
  <si>
    <t>in LPM</t>
  </si>
  <si>
    <t>LS 197105 M Kadadarnthakudi</t>
  </si>
  <si>
    <t>Nainarkoil Union (Pt)</t>
  </si>
  <si>
    <t>LS 197705 M P.Kodikkulam</t>
  </si>
  <si>
    <t>LS 207365 M Pandiyur</t>
  </si>
  <si>
    <t>Bogalur Union</t>
  </si>
  <si>
    <t>LS 209435 M Mummidisathan</t>
  </si>
  <si>
    <t>LS220845 M Thoruvalur</t>
  </si>
  <si>
    <t>Ramnad Union (Pt)</t>
  </si>
  <si>
    <t>LS 222845 M Neelakanda oorani</t>
  </si>
  <si>
    <t>LS 224595 M Ramnad Mpty</t>
  </si>
  <si>
    <t>Ramnad Mpty</t>
  </si>
  <si>
    <t>LS 225195 M Devipattinam</t>
  </si>
  <si>
    <t>LS 226995 M Keelakkarai</t>
  </si>
  <si>
    <t>Keelakkarai Mpty &amp; Thiruppullani Union</t>
  </si>
  <si>
    <t>LS 233720 M Vani</t>
  </si>
  <si>
    <t>LS 236630 M Valantharavai</t>
  </si>
  <si>
    <t>Mandapam Union(Pt)</t>
  </si>
  <si>
    <t>LS241030M Thamaraikkulam</t>
  </si>
  <si>
    <t>LS 245030 M Nagatchi</t>
  </si>
  <si>
    <t>LS 260025 M Maraikkayar pattinam</t>
  </si>
  <si>
    <t>LS 261025 M Mandapam TP</t>
  </si>
  <si>
    <t>Mandapam TP</t>
  </si>
  <si>
    <t>LS 268730M Pamban</t>
  </si>
  <si>
    <t>Rameswaram Mpty &amp; Mandapam Union(Pt)</t>
  </si>
  <si>
    <t xml:space="preserve"> TOTAL</t>
  </si>
  <si>
    <t>RCWSS PACKAGE -VII</t>
  </si>
  <si>
    <t xml:space="preserve">THOTTIAPATTY  SUMP - 7.00lL </t>
  </si>
  <si>
    <t xml:space="preserve">KOTHANKULAM  SUMP - 4.00lL </t>
  </si>
  <si>
    <t xml:space="preserve">THERIRUVELI SUMP - 4.00lL </t>
  </si>
  <si>
    <t xml:space="preserve">MELASELVANOOR  SUMP - 2.00lL </t>
  </si>
  <si>
    <t>``</t>
  </si>
  <si>
    <t>MUDUKULATHUR TP SUMP - 1.00LL</t>
  </si>
  <si>
    <t xml:space="preserve">KADUGUCHANTHAI  SUMP - 3.00lL </t>
  </si>
  <si>
    <t xml:space="preserve">MAHINDI VILAKKU SUMP - 0.60lL </t>
  </si>
  <si>
    <t>SL NO.</t>
  </si>
  <si>
    <t>OFF TAKE AT LS - M OF MAIN / BRANCH MAIN TO SUMP</t>
  </si>
  <si>
    <t>BENEFICIARY DETAILS</t>
  </si>
  <si>
    <t>DESIGNED QUANITY</t>
  </si>
  <si>
    <t>MLD</t>
  </si>
  <si>
    <t>LPM</t>
  </si>
  <si>
    <t>LS 8300 M for Emaneswaram   Mptysump</t>
  </si>
  <si>
    <t xml:space="preserve">Paramakudi Municipality </t>
  </si>
  <si>
    <t>LS 40M of Br Gr Main  for Emaneswaram  Union sump</t>
  </si>
  <si>
    <t>Paramakudi union (Part)</t>
  </si>
  <si>
    <t>LS 13930 for Sathiyamoorthy colony  sump</t>
  </si>
  <si>
    <t>LS 16620 for Melayakudi sump</t>
  </si>
  <si>
    <t>LS  8600</t>
  </si>
  <si>
    <t>LS 25560  for Mahindi vilakku sump</t>
  </si>
  <si>
    <t>Mudukulathur union (Part)</t>
  </si>
  <si>
    <t xml:space="preserve">S.THARAIKUDI  SUMP - 8.00lL </t>
  </si>
  <si>
    <t>LS 25575  for  Mahindi sump</t>
  </si>
  <si>
    <t>LS 35100  for Mudukulathur TP sump</t>
  </si>
  <si>
    <t>Mudukulathur TP</t>
  </si>
  <si>
    <t>LS 6100 M of Br Gr Main for Kakkoor sump</t>
  </si>
  <si>
    <t>LS 37420 Theriruveli sump</t>
  </si>
  <si>
    <t>LS 37765 for Keelakanjirankulam Booster sump</t>
  </si>
  <si>
    <t>Mudukulathur union (Part)(27),Kamuthi TP, Abiramam TP,Kamuthi union (245)</t>
  </si>
  <si>
    <t>LS 43700 forOruvanendal sump</t>
  </si>
  <si>
    <t>Kadaladi union (Part)</t>
  </si>
  <si>
    <t xml:space="preserve"> Takes off at LS 62745M S.Tharaikudi sump</t>
  </si>
  <si>
    <t>LS 62755 of  Gr Main</t>
  </si>
  <si>
    <t>Sayalkudi TP</t>
  </si>
  <si>
    <t>LS 1100M of Br Gr Main 2  forKaduguchanthai sump</t>
  </si>
  <si>
    <t>LS 7410M of Br Gr Main 2  for Melaselvanoor sump</t>
  </si>
  <si>
    <t>LS 14600 M of Br Gr Main 2  for Kothankulam sump</t>
  </si>
  <si>
    <t>LS 18890M of Br Gr Main 2  for Thottiapattysump</t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</si>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</sst>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0.000"/>
  </numFmts>
  <fonts count="65">
    <font>
      <sz val="11"/>
      <color theme="1"/>
      <name val="Calibri"/>
      <charset val="134"/>
      <scheme val="minor"/>
    </font>
    <font>
      <sz val="8"/>
      <color rgb="FF000000"/>
      <name val="Arial"/>
      <charset val="134"/>
    </font>
    <font>
      <sz val="11"/>
      <color rgb="FF000000"/>
      <name val="Calibri"/>
      <charset val="134"/>
      <scheme val="minor"/>
    </font>
    <font>
      <sz val="12"/>
      <color rgb="FF00206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2"/>
      <color theme="1"/>
      <name val="Arial"/>
      <charset val="134"/>
    </font>
    <font>
      <b/>
      <sz val="10"/>
      <color rgb="FF000000"/>
      <name val="Arial"/>
      <charset val="134"/>
    </font>
    <font>
      <b/>
      <sz val="10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9"/>
      <color rgb="FF000000"/>
      <name val="Arial"/>
      <charset val="134"/>
    </font>
    <font>
      <sz val="11"/>
      <color theme="1"/>
      <name val="Calibri"/>
      <family val="2"/>
      <charset val="0"/>
      <scheme val="minor"/>
    </font>
    <font>
      <b/>
      <sz val="14"/>
      <color rgb="FFFF0000"/>
      <name val="Calibri"/>
      <family val="2"/>
      <charset val="0"/>
      <scheme val="minor"/>
    </font>
    <font>
      <b/>
      <sz val="14"/>
      <color rgb="FF7030A0"/>
      <name val="Calibri"/>
      <family val="2"/>
      <charset val="0"/>
      <scheme val="minor"/>
    </font>
    <font>
      <sz val="12"/>
      <color rgb="FF002060"/>
      <name val="Calibri"/>
      <family val="2"/>
      <charset val="0"/>
      <scheme val="minor"/>
    </font>
    <font>
      <b/>
      <sz val="11"/>
      <color theme="1"/>
      <name val="Calibri"/>
      <family val="2"/>
      <charset val="0"/>
      <scheme val="minor"/>
    </font>
    <font>
      <sz val="11"/>
      <color theme="1"/>
      <name val="Arial"/>
      <family val="2"/>
      <charset val="0"/>
    </font>
    <font>
      <sz val="10"/>
      <color theme="1"/>
      <name val="Calibri"/>
      <family val="2"/>
      <charset val="0"/>
      <scheme val="minor"/>
    </font>
    <font>
      <sz val="11"/>
      <color rgb="FF000000"/>
      <name val="Calibri"/>
      <family val="2"/>
      <charset val="0"/>
      <scheme val="minor"/>
    </font>
    <font>
      <sz val="12"/>
      <color theme="1"/>
      <name val="Arial"/>
      <family val="2"/>
      <charset val="0"/>
    </font>
    <font>
      <u/>
      <sz val="11"/>
      <color theme="1"/>
      <name val="Calibri"/>
      <family val="2"/>
      <charset val="0"/>
      <scheme val="minor"/>
    </font>
    <font>
      <b/>
      <sz val="11"/>
      <color rgb="FF000000"/>
      <name val="Calibri"/>
      <family val="2"/>
      <charset val="0"/>
      <scheme val="minor"/>
    </font>
    <font>
      <sz val="10"/>
      <name val="Arial"/>
      <charset val="134"/>
    </font>
    <font>
      <b/>
      <sz val="10"/>
      <name val="Arial"/>
      <charset val="134"/>
    </font>
    <font>
      <b/>
      <sz val="20"/>
      <color indexed="52"/>
      <name val="Arial"/>
      <charset val="134"/>
    </font>
    <font>
      <b/>
      <u/>
      <sz val="20"/>
      <color indexed="14"/>
      <name val="Arial"/>
      <charset val="134"/>
    </font>
    <font>
      <b/>
      <u/>
      <sz val="18"/>
      <color indexed="14"/>
      <name val="Arial"/>
      <charset val="134"/>
    </font>
    <font>
      <b/>
      <sz val="10"/>
      <color indexed="10"/>
      <name val="Arial"/>
      <charset val="134"/>
    </font>
    <font>
      <b/>
      <u/>
      <sz val="12"/>
      <color indexed="52"/>
      <name val="Arial"/>
      <charset val="134"/>
    </font>
    <font>
      <b/>
      <u/>
      <sz val="12"/>
      <color indexed="14"/>
      <name val="Arial"/>
      <charset val="134"/>
    </font>
    <font>
      <b/>
      <u/>
      <sz val="14"/>
      <color rgb="FF00B050"/>
      <name val="Arial"/>
      <charset val="134"/>
    </font>
    <font>
      <b/>
      <u/>
      <sz val="20"/>
      <name val="Arial"/>
      <charset val="134"/>
    </font>
    <font>
      <b/>
      <sz val="20"/>
      <name val="Arial"/>
      <charset val="134"/>
    </font>
    <font>
      <b/>
      <sz val="18"/>
      <name val="Arial"/>
      <charset val="134"/>
    </font>
    <font>
      <sz val="11"/>
      <color theme="1"/>
      <name val="Arial"/>
      <charset val="134"/>
    </font>
    <font>
      <b/>
      <sz val="12"/>
      <color theme="5" tint="-0.499984740745262"/>
      <name val="Arial"/>
      <charset val="134"/>
    </font>
    <font>
      <b/>
      <sz val="11"/>
      <color theme="1"/>
      <name val="Arial"/>
      <charset val="134"/>
    </font>
    <font>
      <b/>
      <sz val="10"/>
      <name val="Arial"/>
      <family val="2"/>
      <charset val="0"/>
    </font>
    <font>
      <sz val="12"/>
      <color rgb="FF00B0F0"/>
      <name val="Calibri"/>
      <family val="2"/>
      <charset val="0"/>
      <scheme val="minor"/>
    </font>
    <font>
      <b/>
      <sz val="16"/>
      <color theme="1"/>
      <name val="Calibri"/>
      <family val="2"/>
      <charset val="0"/>
      <scheme val="minor"/>
    </font>
    <font>
      <b/>
      <sz val="14"/>
      <color theme="1"/>
      <name val="Arial"/>
      <charset val="134"/>
    </font>
    <font>
      <sz val="14"/>
      <color theme="1"/>
      <name val="Arial"/>
      <charset val="134"/>
    </font>
    <font>
      <sz val="8"/>
      <color rgb="FF000000"/>
      <name val="Calibri"/>
      <charset val="134"/>
      <scheme val="minor"/>
    </font>
    <font>
      <sz val="11"/>
      <color rgb="FFC00890"/>
      <name val="Calibri"/>
      <charset val="134"/>
      <scheme val="minor"/>
    </font>
    <font>
      <u/>
      <sz val="11"/>
      <color theme="1"/>
      <name val="Calibri"/>
      <charset val="134"/>
      <scheme val="minor"/>
    </font>
    <font>
      <sz val="11"/>
      <color theme="5" tint="-0.24997711111789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rgb="FF008000"/>
      </left>
      <right/>
      <top style="thick">
        <color rgb="FF008000"/>
      </top>
      <bottom/>
      <diagonal/>
    </border>
    <border>
      <left/>
      <right/>
      <top style="thick">
        <color rgb="FF008000"/>
      </top>
      <bottom/>
      <diagonal/>
    </border>
    <border>
      <left style="thick">
        <color rgb="FF008000"/>
      </left>
      <right/>
      <top/>
      <bottom/>
      <diagonal/>
    </border>
    <border>
      <left style="thick">
        <color rgb="FF008000"/>
      </left>
      <right style="thin">
        <color auto="1"/>
      </right>
      <top style="thin">
        <color auto="1"/>
      </top>
      <bottom/>
      <diagonal/>
    </border>
    <border>
      <left style="thick">
        <color rgb="FF008000"/>
      </left>
      <right style="thin">
        <color auto="1"/>
      </right>
      <top/>
      <bottom style="thin">
        <color auto="1"/>
      </bottom>
      <diagonal/>
    </border>
    <border>
      <left style="thick">
        <color rgb="FF008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8000"/>
      </left>
      <right/>
      <top/>
      <bottom style="thick">
        <color rgb="FF008000"/>
      </bottom>
      <diagonal/>
    </border>
    <border>
      <left/>
      <right/>
      <top/>
      <bottom style="thick">
        <color rgb="FF008000"/>
      </bottom>
      <diagonal/>
    </border>
    <border>
      <left style="thin">
        <color indexed="17"/>
      </left>
      <right/>
      <top style="thick">
        <color rgb="FF008000"/>
      </top>
      <bottom/>
      <diagonal/>
    </border>
    <border>
      <left/>
      <right style="thick">
        <color rgb="FF008000"/>
      </right>
      <top style="thick">
        <color rgb="FF008000"/>
      </top>
      <bottom/>
      <diagonal/>
    </border>
    <border>
      <left/>
      <right style="thick">
        <color rgb="FF008000"/>
      </right>
      <top/>
      <bottom/>
      <diagonal/>
    </border>
    <border>
      <left/>
      <right style="thick">
        <color rgb="FF008000"/>
      </right>
      <top/>
      <bottom style="thick">
        <color rgb="FF008000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0" fontId="48" fillId="6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3" fillId="16" borderId="38" applyNumberFormat="0" applyAlignment="0" applyProtection="0">
      <alignment vertical="center"/>
    </xf>
    <xf numFmtId="0" fontId="46" fillId="0" borderId="35" applyNumberFormat="0" applyFill="0" applyAlignment="0" applyProtection="0">
      <alignment vertical="center"/>
    </xf>
    <xf numFmtId="0" fontId="0" fillId="17" borderId="39" applyNumberFormat="0" applyFont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35" applyNumberFormat="0" applyFill="0" applyAlignment="0" applyProtection="0">
      <alignment vertical="center"/>
    </xf>
    <xf numFmtId="0" fontId="58" fillId="0" borderId="40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2" fillId="15" borderId="37" applyNumberFormat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60" fillId="25" borderId="0" applyNumberFormat="0" applyBorder="0" applyAlignment="0" applyProtection="0">
      <alignment vertical="center"/>
    </xf>
    <xf numFmtId="0" fontId="62" fillId="27" borderId="42" applyNumberFormat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63" fillId="27" borderId="37" applyNumberFormat="0" applyAlignment="0" applyProtection="0">
      <alignment vertical="center"/>
    </xf>
    <xf numFmtId="0" fontId="49" fillId="0" borderId="36" applyNumberFormat="0" applyFill="0" applyAlignment="0" applyProtection="0">
      <alignment vertical="center"/>
    </xf>
    <xf numFmtId="0" fontId="59" fillId="0" borderId="41" applyNumberFormat="0" applyFill="0" applyAlignment="0" applyProtection="0">
      <alignment vertical="center"/>
    </xf>
    <xf numFmtId="0" fontId="61" fillId="26" borderId="0" applyNumberFormat="0" applyBorder="0" applyAlignment="0" applyProtection="0">
      <alignment vertical="center"/>
    </xf>
    <xf numFmtId="0" fontId="64" fillId="28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22" fillId="0" borderId="0"/>
    <xf numFmtId="0" fontId="48" fillId="30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8" fillId="31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22" fillId="0" borderId="0"/>
  </cellStyleXfs>
  <cellXfs count="27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/>
    <xf numFmtId="0" fontId="4" fillId="0" borderId="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2" fontId="0" fillId="0" borderId="13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180" fontId="0" fillId="0" borderId="13" xfId="0" applyNumberFormat="1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4" fillId="0" borderId="3" xfId="0" applyFont="1" applyFill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0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15" fillId="0" borderId="0" xfId="0" applyFont="1" applyFill="1" applyBorder="1" applyAlignment="1"/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0" fontId="17" fillId="0" borderId="9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11" xfId="0" applyFont="1" applyFill="1" applyBorder="1" applyAlignment="1">
      <alignment horizontal="left" vertical="center"/>
    </xf>
    <xf numFmtId="0" fontId="18" fillId="0" borderId="0" xfId="0" applyFont="1" applyFill="1" applyBorder="1" applyAlignment="1"/>
    <xf numFmtId="1" fontId="11" fillId="0" borderId="9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/>
    <xf numFmtId="0" fontId="11" fillId="0" borderId="0" xfId="0" applyFont="1" applyFill="1" applyBorder="1" applyAlignment="1"/>
    <xf numFmtId="2" fontId="11" fillId="0" borderId="9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/>
    <xf numFmtId="0" fontId="21" fillId="0" borderId="0" xfId="0" applyFont="1" applyFill="1" applyBorder="1" applyAlignment="1"/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Alignment="1"/>
    <xf numFmtId="0" fontId="22" fillId="0" borderId="14" xfId="0" applyFont="1" applyFill="1" applyBorder="1" applyAlignment="1">
      <alignment vertical="center"/>
    </xf>
    <xf numFmtId="0" fontId="24" fillId="0" borderId="15" xfId="0" applyFont="1" applyFill="1" applyBorder="1" applyAlignment="1">
      <alignment vertical="center"/>
    </xf>
    <xf numFmtId="0" fontId="22" fillId="0" borderId="16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2" fillId="0" borderId="16" xfId="0" applyFont="1" applyFill="1" applyBorder="1" applyAlignment="1"/>
    <xf numFmtId="0" fontId="22" fillId="0" borderId="0" xfId="0" applyFont="1" applyFill="1" applyBorder="1" applyAlignment="1"/>
    <xf numFmtId="0" fontId="27" fillId="0" borderId="16" xfId="0" applyFont="1" applyFill="1" applyBorder="1" applyAlignment="1"/>
    <xf numFmtId="0" fontId="23" fillId="0" borderId="0" xfId="0" applyFont="1" applyFill="1" applyBorder="1" applyAlignment="1"/>
    <xf numFmtId="0" fontId="22" fillId="0" borderId="17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/>
    </xf>
    <xf numFmtId="0" fontId="22" fillId="0" borderId="1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vertical="center"/>
    </xf>
    <xf numFmtId="180" fontId="22" fillId="0" borderId="9" xfId="0" applyNumberFormat="1" applyFont="1" applyFill="1" applyBorder="1" applyAlignment="1">
      <alignment horizontal="right" vertical="center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>
      <alignment vertical="center" wrapText="1"/>
    </xf>
    <xf numFmtId="180" fontId="22" fillId="0" borderId="9" xfId="0" applyNumberFormat="1" applyFont="1" applyFill="1" applyBorder="1" applyAlignment="1">
      <alignment vertical="center"/>
    </xf>
    <xf numFmtId="0" fontId="22" fillId="0" borderId="9" xfId="0" applyFont="1" applyFill="1" applyBorder="1" applyAlignment="1">
      <alignment vertical="center" wrapText="1"/>
    </xf>
    <xf numFmtId="0" fontId="23" fillId="0" borderId="19" xfId="0" applyFont="1" applyFill="1" applyBorder="1" applyAlignment="1">
      <alignment vertical="center"/>
    </xf>
    <xf numFmtId="0" fontId="23" fillId="0" borderId="9" xfId="0" applyFont="1" applyFill="1" applyBorder="1" applyAlignment="1">
      <alignment horizontal="right" vertical="center" wrapText="1"/>
    </xf>
    <xf numFmtId="0" fontId="23" fillId="0" borderId="10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vertical="center"/>
    </xf>
    <xf numFmtId="180" fontId="23" fillId="0" borderId="9" xfId="0" applyNumberFormat="1" applyFont="1" applyFill="1" applyBorder="1" applyAlignment="1">
      <alignment vertical="center"/>
    </xf>
    <xf numFmtId="0" fontId="22" fillId="0" borderId="20" xfId="0" applyFont="1" applyFill="1" applyBorder="1" applyAlignment="1"/>
    <xf numFmtId="0" fontId="22" fillId="0" borderId="21" xfId="0" applyFont="1" applyFill="1" applyBorder="1" applyAlignment="1"/>
    <xf numFmtId="0" fontId="22" fillId="0" borderId="21" xfId="0" applyFont="1" applyFill="1" applyBorder="1" applyAlignment="1"/>
    <xf numFmtId="0" fontId="22" fillId="0" borderId="15" xfId="0" applyFont="1" applyFill="1" applyBorder="1" applyAlignment="1">
      <alignment vertical="center"/>
    </xf>
    <xf numFmtId="0" fontId="28" fillId="0" borderId="22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right" vertical="center"/>
    </xf>
    <xf numFmtId="180" fontId="22" fillId="0" borderId="0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right" vertical="center"/>
    </xf>
    <xf numFmtId="180" fontId="22" fillId="0" borderId="0" xfId="0" applyNumberFormat="1" applyFont="1" applyFill="1" applyBorder="1" applyAlignment="1">
      <alignment vertical="center"/>
    </xf>
    <xf numFmtId="180" fontId="22" fillId="0" borderId="0" xfId="0" applyNumberFormat="1" applyFont="1" applyFill="1" applyBorder="1" applyAlignment="1">
      <alignment vertical="center"/>
    </xf>
    <xf numFmtId="180" fontId="23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4" fillId="0" borderId="23" xfId="0" applyFont="1" applyFill="1" applyBorder="1" applyAlignment="1">
      <alignment vertical="center"/>
    </xf>
    <xf numFmtId="0" fontId="22" fillId="0" borderId="3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0" borderId="24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3" fillId="0" borderId="24" xfId="0" applyFont="1" applyFill="1" applyBorder="1" applyAlignment="1">
      <alignment vertical="center"/>
    </xf>
    <xf numFmtId="0" fontId="22" fillId="0" borderId="24" xfId="0" applyFont="1" applyFill="1" applyBorder="1" applyAlignment="1">
      <alignment vertical="center"/>
    </xf>
    <xf numFmtId="0" fontId="22" fillId="0" borderId="24" xfId="0" applyFont="1" applyFill="1" applyBorder="1" applyAlignment="1"/>
    <xf numFmtId="0" fontId="23" fillId="0" borderId="24" xfId="0" applyFont="1" applyFill="1" applyBorder="1" applyAlignment="1">
      <alignment vertical="center"/>
    </xf>
    <xf numFmtId="0" fontId="22" fillId="0" borderId="25" xfId="0" applyFont="1" applyFill="1" applyBorder="1" applyAlignment="1"/>
    <xf numFmtId="0" fontId="34" fillId="2" borderId="0" xfId="0" applyFont="1" applyFill="1" applyBorder="1"/>
    <xf numFmtId="0" fontId="35" fillId="0" borderId="0" xfId="50" applyFont="1" applyBorder="1" applyAlignment="1">
      <alignment horizontal="center"/>
    </xf>
    <xf numFmtId="0" fontId="35" fillId="0" borderId="0" xfId="50" applyFont="1" applyBorder="1" applyAlignment="1">
      <alignment horizontal="center" vertical="center" wrapText="1"/>
    </xf>
    <xf numFmtId="0" fontId="22" fillId="0" borderId="17" xfId="32" applyBorder="1" applyAlignment="1">
      <alignment horizontal="center" vertical="center"/>
    </xf>
    <xf numFmtId="0" fontId="22" fillId="0" borderId="2" xfId="32" applyBorder="1" applyAlignment="1">
      <alignment horizontal="center" vertical="center" wrapText="1"/>
    </xf>
    <xf numFmtId="0" fontId="22" fillId="0" borderId="3" xfId="32" applyBorder="1" applyAlignment="1">
      <alignment horizontal="center" vertical="center" wrapText="1"/>
    </xf>
    <xf numFmtId="0" fontId="22" fillId="0" borderId="4" xfId="32" applyBorder="1" applyAlignment="1">
      <alignment horizontal="center" vertical="center" wrapText="1"/>
    </xf>
    <xf numFmtId="0" fontId="22" fillId="0" borderId="18" xfId="32" applyBorder="1" applyAlignment="1">
      <alignment horizontal="center" vertical="center"/>
    </xf>
    <xf numFmtId="0" fontId="22" fillId="0" borderId="6" xfId="32" applyBorder="1" applyAlignment="1">
      <alignment horizontal="center" vertical="center" wrapText="1"/>
    </xf>
    <xf numFmtId="0" fontId="22" fillId="0" borderId="7" xfId="32" applyBorder="1" applyAlignment="1">
      <alignment horizontal="center" vertical="center" wrapText="1"/>
    </xf>
    <xf numFmtId="0" fontId="22" fillId="0" borderId="13" xfId="32" applyBorder="1" applyAlignment="1">
      <alignment horizontal="center" vertical="center" wrapText="1"/>
    </xf>
    <xf numFmtId="0" fontId="22" fillId="0" borderId="26" xfId="32" applyBorder="1" applyAlignment="1">
      <alignment horizontal="center" vertical="center" wrapText="1"/>
    </xf>
    <xf numFmtId="0" fontId="22" fillId="0" borderId="19" xfId="32" applyBorder="1" applyAlignment="1">
      <alignment horizontal="center" vertical="center"/>
    </xf>
    <xf numFmtId="0" fontId="22" fillId="0" borderId="10" xfId="32" applyBorder="1" applyAlignment="1">
      <alignment horizontal="left" vertical="center"/>
    </xf>
    <xf numFmtId="0" fontId="22" fillId="0" borderId="11" xfId="32" applyBorder="1" applyAlignment="1">
      <alignment horizontal="left" vertical="center"/>
    </xf>
    <xf numFmtId="0" fontId="22" fillId="0" borderId="12" xfId="32" applyBorder="1" applyAlignment="1">
      <alignment horizontal="left" vertical="center"/>
    </xf>
    <xf numFmtId="0" fontId="22" fillId="0" borderId="9" xfId="32" applyBorder="1" applyAlignment="1">
      <alignment horizontal="left" vertical="center"/>
    </xf>
    <xf numFmtId="0" fontId="34" fillId="2" borderId="0" xfId="0" applyFont="1" applyFill="1" applyBorder="1" applyAlignment="1">
      <alignment vertical="top" textRotation="90" wrapText="1" readingOrder="1"/>
    </xf>
    <xf numFmtId="0" fontId="22" fillId="0" borderId="2" xfId="32" applyFont="1" applyBorder="1" applyAlignment="1">
      <alignment horizontal="center" vertical="center"/>
    </xf>
    <xf numFmtId="0" fontId="22" fillId="0" borderId="3" xfId="32" applyFont="1" applyBorder="1" applyAlignment="1">
      <alignment horizontal="center" vertical="center"/>
    </xf>
    <xf numFmtId="0" fontId="22" fillId="0" borderId="4" xfId="32" applyFont="1" applyBorder="1" applyAlignment="1">
      <alignment horizontal="center" vertical="center"/>
    </xf>
    <xf numFmtId="0" fontId="22" fillId="0" borderId="11" xfId="32" applyFont="1" applyBorder="1" applyAlignment="1">
      <alignment horizontal="center" vertical="center"/>
    </xf>
    <xf numFmtId="0" fontId="22" fillId="0" borderId="12" xfId="32" applyFont="1" applyBorder="1" applyAlignment="1">
      <alignment horizontal="center" vertical="center"/>
    </xf>
    <xf numFmtId="0" fontId="22" fillId="0" borderId="6" xfId="32" applyFont="1" applyBorder="1" applyAlignment="1">
      <alignment horizontal="center" vertical="center"/>
    </xf>
    <xf numFmtId="0" fontId="22" fillId="0" borderId="7" xfId="32" applyFont="1" applyBorder="1" applyAlignment="1">
      <alignment horizontal="center" vertical="center"/>
    </xf>
    <xf numFmtId="0" fontId="22" fillId="0" borderId="8" xfId="32" applyFont="1" applyBorder="1" applyAlignment="1">
      <alignment horizontal="center" vertical="center"/>
    </xf>
    <xf numFmtId="0" fontId="22" fillId="0" borderId="12" xfId="32" applyFont="1" applyBorder="1" applyAlignment="1">
      <alignment horizontal="center"/>
    </xf>
    <xf numFmtId="0" fontId="22" fillId="0" borderId="9" xfId="32" applyFont="1" applyBorder="1" applyAlignment="1">
      <alignment horizontal="center"/>
    </xf>
    <xf numFmtId="0" fontId="22" fillId="0" borderId="10" xfId="32" applyBorder="1" applyAlignment="1">
      <alignment horizontal="center" vertical="center"/>
    </xf>
    <xf numFmtId="0" fontId="22" fillId="0" borderId="12" xfId="32" applyBorder="1" applyAlignment="1">
      <alignment horizontal="center" vertical="center"/>
    </xf>
    <xf numFmtId="0" fontId="22" fillId="0" borderId="9" xfId="32" applyBorder="1" applyAlignment="1">
      <alignment vertical="center"/>
    </xf>
    <xf numFmtId="180" fontId="22" fillId="0" borderId="9" xfId="32" applyNumberFormat="1" applyBorder="1" applyAlignment="1">
      <alignment vertical="center"/>
    </xf>
    <xf numFmtId="0" fontId="7" fillId="0" borderId="0" xfId="0" applyFont="1" applyAlignment="1">
      <alignment horizontal="left" readingOrder="2"/>
    </xf>
    <xf numFmtId="0" fontId="22" fillId="0" borderId="10" xfId="32" applyBorder="1" applyAlignment="1">
      <alignment horizontal="left" vertical="center" wrapText="1"/>
    </xf>
    <xf numFmtId="0" fontId="22" fillId="0" borderId="11" xfId="32" applyBorder="1" applyAlignment="1">
      <alignment horizontal="left" vertical="center" wrapText="1"/>
    </xf>
    <xf numFmtId="0" fontId="22" fillId="0" borderId="12" xfId="32" applyBorder="1" applyAlignment="1">
      <alignment horizontal="left" vertical="center" wrapText="1"/>
    </xf>
    <xf numFmtId="0" fontId="23" fillId="0" borderId="19" xfId="32" applyFont="1" applyBorder="1" applyAlignment="1">
      <alignment vertical="center"/>
    </xf>
    <xf numFmtId="0" fontId="23" fillId="0" borderId="10" xfId="32" applyFont="1" applyBorder="1" applyAlignment="1">
      <alignment vertical="center" wrapText="1"/>
    </xf>
    <xf numFmtId="0" fontId="23" fillId="0" borderId="11" xfId="32" applyFont="1" applyBorder="1" applyAlignment="1">
      <alignment vertical="center" wrapText="1"/>
    </xf>
    <xf numFmtId="0" fontId="34" fillId="2" borderId="11" xfId="0" applyFont="1" applyFill="1" applyBorder="1"/>
    <xf numFmtId="0" fontId="34" fillId="2" borderId="12" xfId="0" applyFont="1" applyFill="1" applyBorder="1"/>
    <xf numFmtId="0" fontId="23" fillId="0" borderId="12" xfId="32" applyFont="1" applyBorder="1" applyAlignment="1">
      <alignment vertical="center" wrapText="1"/>
    </xf>
    <xf numFmtId="0" fontId="36" fillId="2" borderId="0" xfId="0" applyFont="1" applyFill="1" applyBorder="1"/>
    <xf numFmtId="180" fontId="23" fillId="0" borderId="9" xfId="32" applyNumberFormat="1" applyFont="1" applyBorder="1" applyAlignment="1">
      <alignment vertical="center"/>
    </xf>
    <xf numFmtId="1" fontId="23" fillId="0" borderId="9" xfId="32" applyNumberFormat="1" applyFont="1" applyBorder="1" applyAlignment="1">
      <alignment vertical="center"/>
    </xf>
    <xf numFmtId="0" fontId="15" fillId="0" borderId="0" xfId="0" applyFont="1" applyFill="1" applyBorder="1" applyAlignment="1"/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/>
    </xf>
    <xf numFmtId="0" fontId="37" fillId="0" borderId="7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center" vertical="top"/>
    </xf>
    <xf numFmtId="0" fontId="15" fillId="0" borderId="12" xfId="0" applyFont="1" applyFill="1" applyBorder="1" applyAlignment="1">
      <alignment horizontal="center" vertical="top"/>
    </xf>
    <xf numFmtId="0" fontId="15" fillId="0" borderId="9" xfId="0" applyFont="1" applyFill="1" applyBorder="1" applyAlignment="1">
      <alignment vertical="center" wrapText="1"/>
    </xf>
    <xf numFmtId="0" fontId="37" fillId="0" borderId="10" xfId="0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vertical="center"/>
    </xf>
    <xf numFmtId="0" fontId="37" fillId="0" borderId="9" xfId="0" applyFont="1" applyFill="1" applyBorder="1" applyAlignment="1">
      <alignment horizontal="right" vertical="center" wrapText="1"/>
    </xf>
    <xf numFmtId="0" fontId="38" fillId="0" borderId="0" xfId="0" applyFont="1" applyFill="1" applyBorder="1" applyAlignment="1"/>
    <xf numFmtId="0" fontId="37" fillId="0" borderId="4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vertical="center"/>
    </xf>
    <xf numFmtId="180" fontId="15" fillId="0" borderId="1" xfId="0" applyNumberFormat="1" applyFont="1" applyFill="1" applyBorder="1" applyAlignment="1">
      <alignment vertical="center"/>
    </xf>
    <xf numFmtId="180" fontId="15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180" fontId="15" fillId="0" borderId="9" xfId="0" applyNumberFormat="1" applyFont="1" applyFill="1" applyBorder="1" applyAlignment="1">
      <alignment vertical="center"/>
    </xf>
    <xf numFmtId="180" fontId="37" fillId="0" borderId="0" xfId="0" applyNumberFormat="1" applyFont="1" applyFill="1" applyBorder="1" applyAlignment="1">
      <alignment vertical="center"/>
    </xf>
    <xf numFmtId="180" fontId="37" fillId="0" borderId="9" xfId="0" applyNumberFormat="1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39" fillId="0" borderId="0" xfId="0" applyFont="1" applyFill="1" applyBorder="1" applyAlignment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40" fillId="0" borderId="0" xfId="0" applyFont="1" applyBorder="1" applyAlignment="1">
      <alignment horizontal="center"/>
    </xf>
    <xf numFmtId="0" fontId="41" fillId="0" borderId="0" xfId="0" applyFont="1" applyBorder="1" applyAlignment="1"/>
    <xf numFmtId="0" fontId="40" fillId="0" borderId="0" xfId="0" applyFont="1" applyBorder="1" applyAlignment="1"/>
    <xf numFmtId="0" fontId="42" fillId="0" borderId="0" xfId="0" applyFont="1" applyBorder="1"/>
    <xf numFmtId="0" fontId="0" fillId="0" borderId="0" xfId="0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43" fillId="0" borderId="0" xfId="0" applyFont="1" applyBorder="1"/>
    <xf numFmtId="0" fontId="44" fillId="0" borderId="0" xfId="0" applyFont="1" applyBorder="1"/>
    <xf numFmtId="0" fontId="45" fillId="0" borderId="0" xfId="0" applyFont="1" applyBorder="1"/>
    <xf numFmtId="0" fontId="0" fillId="0" borderId="34" xfId="0" applyBorder="1"/>
  </cellXfs>
  <cellStyles count="51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  <cellStyle name="Normal_kallal Rev Gen FD - Actual" xfId="50"/>
  </cellStyles>
  <tableStyles count="0" defaultTableStyle="TableStyleMedium9" defaultPivotStyle="PivotStyleLight16"/>
  <colors>
    <mruColors>
      <color rgb="00C008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304801</xdr:colOff>
      <xdr:row>11</xdr:row>
      <xdr:rowOff>66675</xdr:rowOff>
    </xdr:from>
    <xdr:to>
      <xdr:col>2</xdr:col>
      <xdr:colOff>38101</xdr:colOff>
      <xdr:row>12</xdr:row>
      <xdr:rowOff>133350</xdr:rowOff>
    </xdr:to>
    <xdr:sp>
      <xdr:nvSpPr>
        <xdr:cNvPr id="2" name="Oval 1"/>
        <xdr:cNvSpPr/>
      </xdr:nvSpPr>
      <xdr:spPr>
        <a:xfrm>
          <a:off x="904875" y="2314575"/>
          <a:ext cx="333375" cy="257175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571500</xdr:colOff>
      <xdr:row>10</xdr:row>
      <xdr:rowOff>171451</xdr:rowOff>
    </xdr:from>
    <xdr:to>
      <xdr:col>6</xdr:col>
      <xdr:colOff>304800</xdr:colOff>
      <xdr:row>12</xdr:row>
      <xdr:rowOff>114301</xdr:rowOff>
    </xdr:to>
    <xdr:sp>
      <xdr:nvSpPr>
        <xdr:cNvPr id="3" name="Oval 2"/>
        <xdr:cNvSpPr/>
      </xdr:nvSpPr>
      <xdr:spPr>
        <a:xfrm>
          <a:off x="3571875" y="2228850"/>
          <a:ext cx="33337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438150</xdr:colOff>
      <xdr:row>11</xdr:row>
      <xdr:rowOff>9526</xdr:rowOff>
    </xdr:from>
    <xdr:to>
      <xdr:col>10</xdr:col>
      <xdr:colOff>171450</xdr:colOff>
      <xdr:row>12</xdr:row>
      <xdr:rowOff>123826</xdr:rowOff>
    </xdr:to>
    <xdr:sp>
      <xdr:nvSpPr>
        <xdr:cNvPr id="4" name="Oval 3"/>
        <xdr:cNvSpPr/>
      </xdr:nvSpPr>
      <xdr:spPr>
        <a:xfrm>
          <a:off x="5838825" y="2257425"/>
          <a:ext cx="333375" cy="30480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12</xdr:col>
      <xdr:colOff>114300</xdr:colOff>
      <xdr:row>9</xdr:row>
      <xdr:rowOff>85725</xdr:rowOff>
    </xdr:from>
    <xdr:to>
      <xdr:col>12</xdr:col>
      <xdr:colOff>361950</xdr:colOff>
      <xdr:row>10</xdr:row>
      <xdr:rowOff>114300</xdr:rowOff>
    </xdr:to>
    <xdr:sp>
      <xdr:nvSpPr>
        <xdr:cNvPr id="5" name="Oval 4"/>
        <xdr:cNvSpPr/>
      </xdr:nvSpPr>
      <xdr:spPr>
        <a:xfrm>
          <a:off x="7315200" y="1952625"/>
          <a:ext cx="247650" cy="219075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1</xdr:col>
      <xdr:colOff>238125</xdr:colOff>
      <xdr:row>9</xdr:row>
      <xdr:rowOff>0</xdr:rowOff>
    </xdr:from>
    <xdr:ext cx="1314450" cy="342786"/>
    <xdr:sp>
      <xdr:nvSpPr>
        <xdr:cNvPr id="6" name="TextBox 5"/>
        <xdr:cNvSpPr txBox="1"/>
      </xdr:nvSpPr>
      <xdr:spPr>
        <a:xfrm>
          <a:off x="838200" y="1866900"/>
          <a:ext cx="1314450" cy="3422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 b="1"/>
            <a:t>HEADWORKS COLLECTION SUMP- 50 LL</a:t>
          </a:r>
          <a:endParaRPr lang="en-US" sz="800" b="1"/>
        </a:p>
      </xdr:txBody>
    </xdr:sp>
    <xdr:clientData/>
  </xdr:oneCellAnchor>
  <xdr:twoCellAnchor>
    <xdr:from>
      <xdr:col>2</xdr:col>
      <xdr:colOff>38101</xdr:colOff>
      <xdr:row>11</xdr:row>
      <xdr:rowOff>142876</xdr:rowOff>
    </xdr:from>
    <xdr:to>
      <xdr:col>5</xdr:col>
      <xdr:colOff>571500</xdr:colOff>
      <xdr:row>12</xdr:row>
      <xdr:rowOff>4763</xdr:rowOff>
    </xdr:to>
    <xdr:cxnSp>
      <xdr:nvCxnSpPr>
        <xdr:cNvPr id="7" name="Straight Connector 6"/>
        <xdr:cNvCxnSpPr>
          <a:stCxn id="2" idx="6"/>
          <a:endCxn id="3" idx="2"/>
        </xdr:cNvCxnSpPr>
      </xdr:nvCxnSpPr>
      <xdr:spPr>
        <a:xfrm flipV="1">
          <a:off x="1238250" y="2390775"/>
          <a:ext cx="2333625" cy="52070"/>
        </a:xfrm>
        <a:prstGeom prst="line">
          <a:avLst/>
        </a:prstGeom>
        <a:ln w="2540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5</xdr:col>
      <xdr:colOff>247650</xdr:colOff>
      <xdr:row>8</xdr:row>
      <xdr:rowOff>85725</xdr:rowOff>
    </xdr:from>
    <xdr:ext cx="1314450" cy="342786"/>
    <xdr:sp>
      <xdr:nvSpPr>
        <xdr:cNvPr id="8" name="TextBox 7"/>
        <xdr:cNvSpPr txBox="1"/>
      </xdr:nvSpPr>
      <xdr:spPr>
        <a:xfrm>
          <a:off x="3248025" y="1762125"/>
          <a:ext cx="1314450" cy="3422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r>
            <a:rPr lang="en-US" sz="800" b="1"/>
            <a:t>PORUVAI BOOSTER STATION  SUMP- 50 LL</a:t>
          </a:r>
          <a:endParaRPr lang="en-US" sz="800" b="1"/>
        </a:p>
      </xdr:txBody>
    </xdr:sp>
    <xdr:clientData/>
  </xdr:oneCellAnchor>
  <xdr:oneCellAnchor>
    <xdr:from>
      <xdr:col>8</xdr:col>
      <xdr:colOff>333375</xdr:colOff>
      <xdr:row>9</xdr:row>
      <xdr:rowOff>85726</xdr:rowOff>
    </xdr:from>
    <xdr:ext cx="1600200" cy="248851"/>
    <xdr:sp>
      <xdr:nvSpPr>
        <xdr:cNvPr id="9" name="TextBox 8"/>
        <xdr:cNvSpPr txBox="1"/>
      </xdr:nvSpPr>
      <xdr:spPr>
        <a:xfrm>
          <a:off x="5133975" y="1952625"/>
          <a:ext cx="1600200" cy="2482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000" b="1"/>
            <a:t>ALAVAYALSUMP- 75 LL</a:t>
          </a:r>
          <a:endParaRPr lang="en-US" sz="1000" b="1"/>
        </a:p>
      </xdr:txBody>
    </xdr:sp>
    <xdr:clientData/>
  </xdr:oneCellAnchor>
  <xdr:oneCellAnchor>
    <xdr:from>
      <xdr:col>12</xdr:col>
      <xdr:colOff>504825</xdr:colOff>
      <xdr:row>6</xdr:row>
      <xdr:rowOff>152400</xdr:rowOff>
    </xdr:from>
    <xdr:ext cx="1314450" cy="468013"/>
    <xdr:sp>
      <xdr:nvSpPr>
        <xdr:cNvPr id="10" name="TextBox 9"/>
        <xdr:cNvSpPr txBox="1"/>
      </xdr:nvSpPr>
      <xdr:spPr>
        <a:xfrm>
          <a:off x="7705725" y="1447800"/>
          <a:ext cx="1314450" cy="4679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PONNAMARAVATHY TOWN PANCHAYAT SUMP- 0.60 LL</a:t>
          </a:r>
          <a:endParaRPr lang="en-US" sz="800"/>
        </a:p>
      </xdr:txBody>
    </xdr:sp>
    <xdr:clientData/>
  </xdr:oneCellAnchor>
  <xdr:twoCellAnchor>
    <xdr:from>
      <xdr:col>6</xdr:col>
      <xdr:colOff>304800</xdr:colOff>
      <xdr:row>11</xdr:row>
      <xdr:rowOff>142876</xdr:rowOff>
    </xdr:from>
    <xdr:to>
      <xdr:col>9</xdr:col>
      <xdr:colOff>438150</xdr:colOff>
      <xdr:row>11</xdr:row>
      <xdr:rowOff>161926</xdr:rowOff>
    </xdr:to>
    <xdr:cxnSp>
      <xdr:nvCxnSpPr>
        <xdr:cNvPr id="11" name="Straight Connector 10"/>
        <xdr:cNvCxnSpPr>
          <a:stCxn id="3" idx="6"/>
          <a:endCxn id="4" idx="2"/>
        </xdr:cNvCxnSpPr>
      </xdr:nvCxnSpPr>
      <xdr:spPr>
        <a:xfrm>
          <a:off x="3905250" y="2390775"/>
          <a:ext cx="1933575" cy="19050"/>
        </a:xfrm>
        <a:prstGeom prst="line">
          <a:avLst/>
        </a:prstGeom>
        <a:ln w="2540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237332</xdr:colOff>
      <xdr:row>10</xdr:row>
      <xdr:rowOff>105569</xdr:rowOff>
    </xdr:from>
    <xdr:to>
      <xdr:col>12</xdr:col>
      <xdr:colOff>238920</xdr:colOff>
      <xdr:row>12</xdr:row>
      <xdr:rowOff>794</xdr:rowOff>
    </xdr:to>
    <xdr:cxnSp>
      <xdr:nvCxnSpPr>
        <xdr:cNvPr id="12" name="Straight Connector 11"/>
        <xdr:cNvCxnSpPr/>
      </xdr:nvCxnSpPr>
      <xdr:spPr>
        <a:xfrm rot="5400000" flipH="1" flipV="1">
          <a:off x="7300595" y="2299970"/>
          <a:ext cx="276225" cy="1905"/>
        </a:xfrm>
        <a:prstGeom prst="line">
          <a:avLst/>
        </a:prstGeom>
        <a:ln w="1905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476250</xdr:colOff>
      <xdr:row>12</xdr:row>
      <xdr:rowOff>38100</xdr:rowOff>
    </xdr:from>
    <xdr:ext cx="1314450" cy="217560"/>
    <xdr:sp>
      <xdr:nvSpPr>
        <xdr:cNvPr id="13" name="TextBox 12"/>
        <xdr:cNvSpPr txBox="1"/>
      </xdr:nvSpPr>
      <xdr:spPr>
        <a:xfrm>
          <a:off x="1676400" y="2476500"/>
          <a:ext cx="131445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53895LPM/ 77.609 MLD</a:t>
          </a:r>
          <a:endParaRPr lang="en-US" sz="800"/>
        </a:p>
      </xdr:txBody>
    </xdr:sp>
    <xdr:clientData/>
  </xdr:oneCellAnchor>
  <xdr:oneCellAnchor>
    <xdr:from>
      <xdr:col>6</xdr:col>
      <xdr:colOff>561975</xdr:colOff>
      <xdr:row>12</xdr:row>
      <xdr:rowOff>28575</xdr:rowOff>
    </xdr:from>
    <xdr:ext cx="1314450" cy="217560"/>
    <xdr:sp>
      <xdr:nvSpPr>
        <xdr:cNvPr id="14" name="TextBox 13"/>
        <xdr:cNvSpPr txBox="1"/>
      </xdr:nvSpPr>
      <xdr:spPr>
        <a:xfrm>
          <a:off x="4162425" y="2466975"/>
          <a:ext cx="131445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53637LPM/ 77.284MLD</a:t>
          </a:r>
          <a:endParaRPr lang="en-US" sz="800"/>
        </a:p>
      </xdr:txBody>
    </xdr:sp>
    <xdr:clientData/>
  </xdr:oneCellAnchor>
  <xdr:twoCellAnchor>
    <xdr:from>
      <xdr:col>6</xdr:col>
      <xdr:colOff>254583</xdr:colOff>
      <xdr:row>12</xdr:row>
      <xdr:rowOff>66874</xdr:rowOff>
    </xdr:from>
    <xdr:to>
      <xdr:col>6</xdr:col>
      <xdr:colOff>257175</xdr:colOff>
      <xdr:row>14</xdr:row>
      <xdr:rowOff>171450</xdr:rowOff>
    </xdr:to>
    <xdr:cxnSp>
      <xdr:nvCxnSpPr>
        <xdr:cNvPr id="15" name="Straight Connector 14"/>
        <xdr:cNvCxnSpPr>
          <a:stCxn id="3" idx="5"/>
        </xdr:cNvCxnSpPr>
      </xdr:nvCxnSpPr>
      <xdr:spPr>
        <a:xfrm rot="16200000" flipH="1">
          <a:off x="3613150" y="2746375"/>
          <a:ext cx="485775" cy="2540"/>
        </a:xfrm>
        <a:prstGeom prst="line">
          <a:avLst/>
        </a:prstGeom>
        <a:ln w="190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266700</xdr:colOff>
      <xdr:row>14</xdr:row>
      <xdr:rowOff>142875</xdr:rowOff>
    </xdr:from>
    <xdr:to>
      <xdr:col>7</xdr:col>
      <xdr:colOff>228600</xdr:colOff>
      <xdr:row>14</xdr:row>
      <xdr:rowOff>144463</xdr:rowOff>
    </xdr:to>
    <xdr:cxnSp>
      <xdr:nvCxnSpPr>
        <xdr:cNvPr id="16" name="Straight Arrow Connector 15"/>
        <xdr:cNvCxnSpPr/>
      </xdr:nvCxnSpPr>
      <xdr:spPr>
        <a:xfrm>
          <a:off x="3867150" y="2962275"/>
          <a:ext cx="561975" cy="1270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2</xdr:colOff>
      <xdr:row>12</xdr:row>
      <xdr:rowOff>66875</xdr:rowOff>
    </xdr:from>
    <xdr:to>
      <xdr:col>6</xdr:col>
      <xdr:colOff>12117</xdr:colOff>
      <xdr:row>14</xdr:row>
      <xdr:rowOff>171451</xdr:rowOff>
    </xdr:to>
    <xdr:cxnSp>
      <xdr:nvCxnSpPr>
        <xdr:cNvPr id="17" name="Straight Connector 16"/>
        <xdr:cNvCxnSpPr>
          <a:stCxn id="3" idx="3"/>
        </xdr:cNvCxnSpPr>
      </xdr:nvCxnSpPr>
      <xdr:spPr>
        <a:xfrm rot="5400000">
          <a:off x="3363595" y="2741930"/>
          <a:ext cx="485140" cy="12065"/>
        </a:xfrm>
        <a:prstGeom prst="line">
          <a:avLst/>
        </a:prstGeom>
        <a:ln w="190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76201</xdr:colOff>
      <xdr:row>14</xdr:row>
      <xdr:rowOff>171450</xdr:rowOff>
    </xdr:from>
    <xdr:to>
      <xdr:col>6</xdr:col>
      <xdr:colOff>9526</xdr:colOff>
      <xdr:row>14</xdr:row>
      <xdr:rowOff>173038</xdr:rowOff>
    </xdr:to>
    <xdr:cxnSp>
      <xdr:nvCxnSpPr>
        <xdr:cNvPr id="18" name="Straight Arrow Connector 17"/>
        <xdr:cNvCxnSpPr/>
      </xdr:nvCxnSpPr>
      <xdr:spPr>
        <a:xfrm rot="10800000">
          <a:off x="3076575" y="2990850"/>
          <a:ext cx="533400" cy="1270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600079</xdr:colOff>
      <xdr:row>12</xdr:row>
      <xdr:rowOff>123825</xdr:rowOff>
    </xdr:from>
    <xdr:to>
      <xdr:col>10</xdr:col>
      <xdr:colOff>1</xdr:colOff>
      <xdr:row>15</xdr:row>
      <xdr:rowOff>0</xdr:rowOff>
    </xdr:to>
    <xdr:cxnSp>
      <xdr:nvCxnSpPr>
        <xdr:cNvPr id="19" name="Straight Arrow Connector 18"/>
        <xdr:cNvCxnSpPr>
          <a:stCxn id="4" idx="4"/>
        </xdr:cNvCxnSpPr>
      </xdr:nvCxnSpPr>
      <xdr:spPr>
        <a:xfrm rot="5400000">
          <a:off x="5776595" y="2785745"/>
          <a:ext cx="447675" cy="0"/>
        </a:xfrm>
        <a:prstGeom prst="straightConnector1">
          <a:avLst/>
        </a:prstGeom>
        <a:ln w="19050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</xdr:col>
      <xdr:colOff>142874</xdr:colOff>
      <xdr:row>14</xdr:row>
      <xdr:rowOff>161925</xdr:rowOff>
    </xdr:from>
    <xdr:ext cx="1895476" cy="640240"/>
    <xdr:sp>
      <xdr:nvSpPr>
        <xdr:cNvPr id="20" name="TextBox 19"/>
        <xdr:cNvSpPr txBox="1"/>
      </xdr:nvSpPr>
      <xdr:spPr>
        <a:xfrm>
          <a:off x="5542915" y="2981325"/>
          <a:ext cx="1896110" cy="6400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GRAVITY MAIN  TO PONNAMARAVATHY UNION- 5 HABS AND THIRUMAYAM  UNION</a:t>
          </a:r>
          <a:r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t> - 10 HABS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 </a:t>
          </a:r>
          <a:endParaRPr lang="en-US" sz="800"/>
        </a:p>
        <a:p>
          <a:endParaRPr lang="en-US" sz="800"/>
        </a:p>
      </xdr:txBody>
    </xdr:sp>
    <xdr:clientData/>
  </xdr:oneCellAnchor>
  <xdr:oneCellAnchor>
    <xdr:from>
      <xdr:col>7</xdr:col>
      <xdr:colOff>200025</xdr:colOff>
      <xdr:row>13</xdr:row>
      <xdr:rowOff>104775</xdr:rowOff>
    </xdr:from>
    <xdr:ext cx="1314450" cy="468013"/>
    <xdr:sp>
      <xdr:nvSpPr>
        <xdr:cNvPr id="21" name="TextBox 20"/>
        <xdr:cNvSpPr txBox="1"/>
      </xdr:nvSpPr>
      <xdr:spPr>
        <a:xfrm>
          <a:off x="4400550" y="2733675"/>
          <a:ext cx="1314450" cy="4679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PUMPING  TO 10 HABITATIONS IN VIRALIMALAI UNION</a:t>
          </a:r>
          <a:endParaRPr lang="en-US" sz="800"/>
        </a:p>
      </xdr:txBody>
    </xdr:sp>
    <xdr:clientData/>
  </xdr:oneCellAnchor>
  <xdr:oneCellAnchor>
    <xdr:from>
      <xdr:col>3</xdr:col>
      <xdr:colOff>381000</xdr:colOff>
      <xdr:row>13</xdr:row>
      <xdr:rowOff>66675</xdr:rowOff>
    </xdr:from>
    <xdr:ext cx="1314450" cy="515013"/>
    <xdr:sp>
      <xdr:nvSpPr>
        <xdr:cNvPr id="22" name="TextBox 21"/>
        <xdr:cNvSpPr txBox="1"/>
      </xdr:nvSpPr>
      <xdr:spPr>
        <a:xfrm>
          <a:off x="2181225" y="2695575"/>
          <a:ext cx="1314450" cy="5149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PUMPING  TO 7 HABITATIONS </a:t>
          </a:r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in </a:t>
          </a:r>
          <a:r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t>VIRALIMALAI UNION</a:t>
          </a:r>
          <a:endParaRPr lang="en-US" sz="800"/>
        </a:p>
      </xdr:txBody>
    </xdr:sp>
    <xdr:clientData/>
  </xdr:oneCellAnchor>
  <xdr:oneCellAnchor>
    <xdr:from>
      <xdr:col>10</xdr:col>
      <xdr:colOff>190500</xdr:colOff>
      <xdr:row>12</xdr:row>
      <xdr:rowOff>0</xdr:rowOff>
    </xdr:from>
    <xdr:ext cx="1314450" cy="217560"/>
    <xdr:sp>
      <xdr:nvSpPr>
        <xdr:cNvPr id="23" name="TextBox 22"/>
        <xdr:cNvSpPr txBox="1"/>
      </xdr:nvSpPr>
      <xdr:spPr>
        <a:xfrm>
          <a:off x="6191250" y="2438400"/>
          <a:ext cx="131445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53168LPM/ 76.608 MLD</a:t>
          </a:r>
          <a:endParaRPr lang="en-US" sz="800"/>
        </a:p>
      </xdr:txBody>
    </xdr:sp>
    <xdr:clientData/>
  </xdr:oneCellAnchor>
  <xdr:twoCellAnchor>
    <xdr:from>
      <xdr:col>10</xdr:col>
      <xdr:colOff>171450</xdr:colOff>
      <xdr:row>11</xdr:row>
      <xdr:rowOff>161926</xdr:rowOff>
    </xdr:from>
    <xdr:to>
      <xdr:col>14</xdr:col>
      <xdr:colOff>19050</xdr:colOff>
      <xdr:row>11</xdr:row>
      <xdr:rowOff>171450</xdr:rowOff>
    </xdr:to>
    <xdr:cxnSp>
      <xdr:nvCxnSpPr>
        <xdr:cNvPr id="24" name="Straight Connector 23"/>
        <xdr:cNvCxnSpPr>
          <a:stCxn id="4" idx="6"/>
        </xdr:cNvCxnSpPr>
      </xdr:nvCxnSpPr>
      <xdr:spPr>
        <a:xfrm>
          <a:off x="6172200" y="2409825"/>
          <a:ext cx="2247900" cy="9525"/>
        </a:xfrm>
        <a:prstGeom prst="line">
          <a:avLst/>
        </a:prstGeom>
        <a:ln w="254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466725</xdr:colOff>
      <xdr:row>11</xdr:row>
      <xdr:rowOff>171450</xdr:rowOff>
    </xdr:from>
    <xdr:to>
      <xdr:col>14</xdr:col>
      <xdr:colOff>95250</xdr:colOff>
      <xdr:row>11</xdr:row>
      <xdr:rowOff>173038</xdr:rowOff>
    </xdr:to>
    <xdr:cxnSp>
      <xdr:nvCxnSpPr>
        <xdr:cNvPr id="25" name="Straight Arrow Connector 24"/>
        <xdr:cNvCxnSpPr/>
      </xdr:nvCxnSpPr>
      <xdr:spPr>
        <a:xfrm>
          <a:off x="8267700" y="2419350"/>
          <a:ext cx="228600" cy="127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190500</xdr:colOff>
      <xdr:row>10</xdr:row>
      <xdr:rowOff>47625</xdr:rowOff>
    </xdr:from>
    <xdr:ext cx="1114425" cy="217560"/>
    <xdr:sp>
      <xdr:nvSpPr>
        <xdr:cNvPr id="26" name="TextBox 25"/>
        <xdr:cNvSpPr txBox="1"/>
      </xdr:nvSpPr>
      <xdr:spPr>
        <a:xfrm>
          <a:off x="7391400" y="2105025"/>
          <a:ext cx="1114425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12</xdr:col>
      <xdr:colOff>237332</xdr:colOff>
      <xdr:row>7</xdr:row>
      <xdr:rowOff>67469</xdr:rowOff>
    </xdr:from>
    <xdr:to>
      <xdr:col>12</xdr:col>
      <xdr:colOff>238920</xdr:colOff>
      <xdr:row>9</xdr:row>
      <xdr:rowOff>76994</xdr:rowOff>
    </xdr:to>
    <xdr:cxnSp>
      <xdr:nvCxnSpPr>
        <xdr:cNvPr id="27" name="Straight Arrow Connector 26"/>
        <xdr:cNvCxnSpPr/>
      </xdr:nvCxnSpPr>
      <xdr:spPr>
        <a:xfrm rot="5400000" flipH="1" flipV="1">
          <a:off x="7243445" y="1747520"/>
          <a:ext cx="390525" cy="1905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11</xdr:col>
      <xdr:colOff>123825</xdr:colOff>
      <xdr:row>5</xdr:row>
      <xdr:rowOff>47625</xdr:rowOff>
    </xdr:from>
    <xdr:ext cx="1314450" cy="593239"/>
    <xdr:sp>
      <xdr:nvSpPr>
        <xdr:cNvPr id="28" name="TextBox 27"/>
        <xdr:cNvSpPr txBox="1"/>
      </xdr:nvSpPr>
      <xdr:spPr>
        <a:xfrm>
          <a:off x="6724650" y="1152525"/>
          <a:ext cx="1314450" cy="5930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PUMPING  TO </a:t>
          </a:r>
          <a:r>
            <a:rPr lang="en-US" sz="800">
              <a:solidFill>
                <a:schemeClr val="tx1"/>
              </a:solidFill>
              <a:latin typeface="+mn-lt"/>
              <a:ea typeface="+mn-ea"/>
              <a:cs typeface="+mn-cs"/>
            </a:rPr>
            <a:t>PONNAMARAVATHY TOWN PANCHAYAT </a:t>
          </a:r>
          <a:endParaRPr lang="en-US" sz="800"/>
        </a:p>
        <a:p>
          <a:endParaRPr lang="en-US" sz="800"/>
        </a:p>
      </xdr:txBody>
    </xdr:sp>
    <xdr:clientData/>
  </xdr:oneCellAnchor>
  <xdr:oneCellAnchor>
    <xdr:from>
      <xdr:col>14</xdr:col>
      <xdr:colOff>200025</xdr:colOff>
      <xdr:row>10</xdr:row>
      <xdr:rowOff>180975</xdr:rowOff>
    </xdr:from>
    <xdr:ext cx="1009650" cy="468013"/>
    <xdr:sp>
      <xdr:nvSpPr>
        <xdr:cNvPr id="29" name="TextBox 28"/>
        <xdr:cNvSpPr txBox="1"/>
      </xdr:nvSpPr>
      <xdr:spPr>
        <a:xfrm>
          <a:off x="8601075" y="2238375"/>
          <a:ext cx="1009650" cy="4679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 b="1"/>
            <a:t> TO </a:t>
          </a:r>
          <a:r>
            <a:rPr lang="en-US" sz="800" b="1">
              <a:solidFill>
                <a:schemeClr val="tx1"/>
              </a:solidFill>
              <a:latin typeface="+mn-lt"/>
              <a:ea typeface="+mn-ea"/>
              <a:cs typeface="+mn-cs"/>
            </a:rPr>
            <a:t> PACKAGE III, IV  &amp; KALAIYAR</a:t>
          </a:r>
          <a:r>
            <a:rPr lang="en-US" sz="800" b="1" baseline="0">
              <a:solidFill>
                <a:schemeClr val="tx1"/>
              </a:solidFill>
              <a:latin typeface="+mn-lt"/>
              <a:ea typeface="+mn-ea"/>
              <a:cs typeface="+mn-cs"/>
            </a:rPr>
            <a:t> KOIL STAND POST</a:t>
          </a:r>
          <a:endParaRPr lang="en-US" sz="800" b="1"/>
        </a:p>
      </xdr:txBody>
    </xdr:sp>
    <xdr:clientData/>
  </xdr:oneCellAnchor>
  <xdr:oneCellAnchor>
    <xdr:from>
      <xdr:col>12</xdr:col>
      <xdr:colOff>314325</xdr:colOff>
      <xdr:row>12</xdr:row>
      <xdr:rowOff>38100</xdr:rowOff>
    </xdr:from>
    <xdr:ext cx="1314450" cy="217560"/>
    <xdr:sp>
      <xdr:nvSpPr>
        <xdr:cNvPr id="30" name="TextBox 29"/>
        <xdr:cNvSpPr txBox="1"/>
      </xdr:nvSpPr>
      <xdr:spPr>
        <a:xfrm>
          <a:off x="7515225" y="2476500"/>
          <a:ext cx="131445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52565LPM/ 75.74 MLD</a:t>
          </a:r>
          <a:endParaRPr lang="en-US" sz="800"/>
        </a:p>
      </xdr:txBody>
    </xdr:sp>
    <xdr:clientData/>
  </xdr:oneCellAnchor>
  <xdr:twoCellAnchor>
    <xdr:from>
      <xdr:col>3</xdr:col>
      <xdr:colOff>361950</xdr:colOff>
      <xdr:row>12</xdr:row>
      <xdr:rowOff>0</xdr:rowOff>
    </xdr:from>
    <xdr:to>
      <xdr:col>4</xdr:col>
      <xdr:colOff>47625</xdr:colOff>
      <xdr:row>12</xdr:row>
      <xdr:rowOff>1588</xdr:rowOff>
    </xdr:to>
    <xdr:cxnSp>
      <xdr:nvCxnSpPr>
        <xdr:cNvPr id="31" name="Straight Arrow Connector 30"/>
        <xdr:cNvCxnSpPr/>
      </xdr:nvCxnSpPr>
      <xdr:spPr>
        <a:xfrm>
          <a:off x="2162175" y="2438400"/>
          <a:ext cx="285750" cy="127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409575</xdr:colOff>
      <xdr:row>11</xdr:row>
      <xdr:rowOff>161925</xdr:rowOff>
    </xdr:from>
    <xdr:to>
      <xdr:col>8</xdr:col>
      <xdr:colOff>152400</xdr:colOff>
      <xdr:row>11</xdr:row>
      <xdr:rowOff>163513</xdr:rowOff>
    </xdr:to>
    <xdr:cxnSp>
      <xdr:nvCxnSpPr>
        <xdr:cNvPr id="32" name="Straight Arrow Connector 31"/>
        <xdr:cNvCxnSpPr/>
      </xdr:nvCxnSpPr>
      <xdr:spPr>
        <a:xfrm>
          <a:off x="4610100" y="2409825"/>
          <a:ext cx="342900" cy="127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11</xdr:row>
      <xdr:rowOff>171450</xdr:rowOff>
    </xdr:from>
    <xdr:to>
      <xdr:col>11</xdr:col>
      <xdr:colOff>295275</xdr:colOff>
      <xdr:row>11</xdr:row>
      <xdr:rowOff>173038</xdr:rowOff>
    </xdr:to>
    <xdr:cxnSp>
      <xdr:nvCxnSpPr>
        <xdr:cNvPr id="33" name="Straight Arrow Connector 32"/>
        <xdr:cNvCxnSpPr/>
      </xdr:nvCxnSpPr>
      <xdr:spPr>
        <a:xfrm>
          <a:off x="6610350" y="2419350"/>
          <a:ext cx="285750" cy="1270"/>
        </a:xfrm>
        <a:prstGeom prst="straightConnector1">
          <a:avLst/>
        </a:prstGeom>
        <a:ln w="25400">
          <a:solidFill>
            <a:srgbClr val="00B050"/>
          </a:solidFill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581025</xdr:colOff>
      <xdr:row>11</xdr:row>
      <xdr:rowOff>171450</xdr:rowOff>
    </xdr:from>
    <xdr:to>
      <xdr:col>13</xdr:col>
      <xdr:colOff>219075</xdr:colOff>
      <xdr:row>11</xdr:row>
      <xdr:rowOff>173038</xdr:rowOff>
    </xdr:to>
    <xdr:cxnSp>
      <xdr:nvCxnSpPr>
        <xdr:cNvPr id="34" name="Straight Arrow Connector 33"/>
        <xdr:cNvCxnSpPr/>
      </xdr:nvCxnSpPr>
      <xdr:spPr>
        <a:xfrm>
          <a:off x="7781925" y="2419350"/>
          <a:ext cx="238125" cy="1270"/>
        </a:xfrm>
        <a:prstGeom prst="straightConnector1">
          <a:avLst/>
        </a:prstGeom>
        <a:ln w="25400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237331</xdr:colOff>
      <xdr:row>11</xdr:row>
      <xdr:rowOff>794</xdr:rowOff>
    </xdr:from>
    <xdr:to>
      <xdr:col>12</xdr:col>
      <xdr:colOff>238919</xdr:colOff>
      <xdr:row>11</xdr:row>
      <xdr:rowOff>134144</xdr:rowOff>
    </xdr:to>
    <xdr:cxnSp>
      <xdr:nvCxnSpPr>
        <xdr:cNvPr id="35" name="Straight Arrow Connector 34"/>
        <xdr:cNvCxnSpPr/>
      </xdr:nvCxnSpPr>
      <xdr:spPr>
        <a:xfrm rot="5400000" flipH="1" flipV="1">
          <a:off x="7372350" y="2314575"/>
          <a:ext cx="133350" cy="1270"/>
        </a:xfrm>
        <a:prstGeom prst="straightConnector1">
          <a:avLst/>
        </a:prstGeom>
        <a:ln w="19050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47626</xdr:colOff>
      <xdr:row>11</xdr:row>
      <xdr:rowOff>9525</xdr:rowOff>
    </xdr:from>
    <xdr:ext cx="1200150" cy="217560"/>
    <xdr:sp>
      <xdr:nvSpPr>
        <xdr:cNvPr id="36" name="TextBox 35"/>
        <xdr:cNvSpPr txBox="1"/>
      </xdr:nvSpPr>
      <xdr:spPr>
        <a:xfrm>
          <a:off x="1247775" y="2257425"/>
          <a:ext cx="120015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PUMPING</a:t>
          </a:r>
          <a:r>
            <a:rPr lang="en-US" sz="800" baseline="0"/>
            <a:t> 24 HOURS</a:t>
          </a:r>
          <a:endParaRPr lang="en-US" sz="800"/>
        </a:p>
      </xdr:txBody>
    </xdr:sp>
    <xdr:clientData/>
  </xdr:oneCellAnchor>
  <xdr:oneCellAnchor>
    <xdr:from>
      <xdr:col>6</xdr:col>
      <xdr:colOff>304801</xdr:colOff>
      <xdr:row>10</xdr:row>
      <xdr:rowOff>161925</xdr:rowOff>
    </xdr:from>
    <xdr:ext cx="1200150" cy="217560"/>
    <xdr:sp>
      <xdr:nvSpPr>
        <xdr:cNvPr id="37" name="TextBox 36"/>
        <xdr:cNvSpPr txBox="1"/>
      </xdr:nvSpPr>
      <xdr:spPr>
        <a:xfrm>
          <a:off x="3905250" y="2219325"/>
          <a:ext cx="120015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PUMPING</a:t>
          </a:r>
          <a:r>
            <a:rPr lang="en-US" sz="800" baseline="0"/>
            <a:t> 24HOURS</a:t>
          </a:r>
          <a:endParaRPr lang="en-US" sz="800"/>
        </a:p>
      </xdr:txBody>
    </xdr:sp>
    <xdr:clientData/>
  </xdr:oneCellAnchor>
  <xdr:oneCellAnchor>
    <xdr:from>
      <xdr:col>10</xdr:col>
      <xdr:colOff>209551</xdr:colOff>
      <xdr:row>10</xdr:row>
      <xdr:rowOff>66675</xdr:rowOff>
    </xdr:from>
    <xdr:ext cx="1200150" cy="468013"/>
    <xdr:sp>
      <xdr:nvSpPr>
        <xdr:cNvPr id="38" name="TextBox 37"/>
        <xdr:cNvSpPr txBox="1"/>
      </xdr:nvSpPr>
      <xdr:spPr>
        <a:xfrm>
          <a:off x="6210300" y="2124075"/>
          <a:ext cx="1200150" cy="4679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GRAVITY </a:t>
          </a:r>
          <a:r>
            <a:rPr lang="en-US" sz="800" baseline="0"/>
            <a:t>24 HOURS- 1100 MM PSC PIPE</a:t>
          </a:r>
          <a:endParaRPr lang="en-US" sz="800" baseline="0"/>
        </a:p>
        <a:p>
          <a:endParaRPr lang="en-US" sz="800"/>
        </a:p>
      </xdr:txBody>
    </xdr:sp>
    <xdr:clientData/>
  </xdr:oneCellAnchor>
  <xdr:oneCellAnchor>
    <xdr:from>
      <xdr:col>8</xdr:col>
      <xdr:colOff>66675</xdr:colOff>
      <xdr:row>10</xdr:row>
      <xdr:rowOff>171449</xdr:rowOff>
    </xdr:from>
    <xdr:ext cx="1228725" cy="217560"/>
    <xdr:sp>
      <xdr:nvSpPr>
        <xdr:cNvPr id="40" name="TextBox 39"/>
        <xdr:cNvSpPr txBox="1"/>
      </xdr:nvSpPr>
      <xdr:spPr>
        <a:xfrm>
          <a:off x="4867275" y="2228215"/>
          <a:ext cx="1228725" cy="2178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1200 MM MS PIPE</a:t>
          </a:r>
          <a:endParaRPr lang="en-US" sz="800"/>
        </a:p>
      </xdr:txBody>
    </xdr:sp>
    <xdr:clientData/>
  </xdr:oneCellAnchor>
  <xdr:oneCellAnchor>
    <xdr:from>
      <xdr:col>3</xdr:col>
      <xdr:colOff>552449</xdr:colOff>
      <xdr:row>11</xdr:row>
      <xdr:rowOff>0</xdr:rowOff>
    </xdr:from>
    <xdr:ext cx="981075" cy="217560"/>
    <xdr:sp>
      <xdr:nvSpPr>
        <xdr:cNvPr id="41" name="TextBox 40"/>
        <xdr:cNvSpPr txBox="1"/>
      </xdr:nvSpPr>
      <xdr:spPr>
        <a:xfrm>
          <a:off x="2352040" y="2247900"/>
          <a:ext cx="981075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1200MM  M S PIPE</a:t>
          </a:r>
          <a:endParaRPr lang="en-US" sz="800"/>
        </a:p>
      </xdr:txBody>
    </xdr:sp>
    <xdr:clientData/>
  </xdr:oneCellAnchor>
  <xdr:oneCellAnchor>
    <xdr:from>
      <xdr:col>1</xdr:col>
      <xdr:colOff>209550</xdr:colOff>
      <xdr:row>10</xdr:row>
      <xdr:rowOff>66675</xdr:rowOff>
    </xdr:from>
    <xdr:ext cx="647700" cy="217560"/>
    <xdr:sp>
      <xdr:nvSpPr>
        <xdr:cNvPr id="42" name="TextBox 41"/>
        <xdr:cNvSpPr txBox="1"/>
      </xdr:nvSpPr>
      <xdr:spPr>
        <a:xfrm>
          <a:off x="809625" y="2124075"/>
          <a:ext cx="64770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LS 0 .0M</a:t>
          </a:r>
          <a:endParaRPr lang="en-US" sz="800"/>
        </a:p>
      </xdr:txBody>
    </xdr:sp>
    <xdr:clientData/>
  </xdr:oneCellAnchor>
  <xdr:oneCellAnchor>
    <xdr:from>
      <xdr:col>5</xdr:col>
      <xdr:colOff>400050</xdr:colOff>
      <xdr:row>10</xdr:row>
      <xdr:rowOff>19050</xdr:rowOff>
    </xdr:from>
    <xdr:ext cx="685800" cy="217560"/>
    <xdr:sp>
      <xdr:nvSpPr>
        <xdr:cNvPr id="43" name="TextBox 42"/>
        <xdr:cNvSpPr txBox="1"/>
      </xdr:nvSpPr>
      <xdr:spPr>
        <a:xfrm>
          <a:off x="3400425" y="2076450"/>
          <a:ext cx="68580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LS 34600M</a:t>
          </a:r>
          <a:endParaRPr lang="en-US" sz="800"/>
        </a:p>
      </xdr:txBody>
    </xdr:sp>
    <xdr:clientData/>
  </xdr:oneCellAnchor>
  <xdr:oneCellAnchor>
    <xdr:from>
      <xdr:col>9</xdr:col>
      <xdr:colOff>247650</xdr:colOff>
      <xdr:row>10</xdr:row>
      <xdr:rowOff>47625</xdr:rowOff>
    </xdr:from>
    <xdr:ext cx="685800" cy="217560"/>
    <xdr:sp>
      <xdr:nvSpPr>
        <xdr:cNvPr id="44" name="TextBox 43"/>
        <xdr:cNvSpPr txBox="1"/>
      </xdr:nvSpPr>
      <xdr:spPr>
        <a:xfrm>
          <a:off x="5648325" y="2105025"/>
          <a:ext cx="68580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LS 80255M</a:t>
          </a:r>
          <a:endParaRPr lang="en-US" sz="800"/>
        </a:p>
      </xdr:txBody>
    </xdr:sp>
    <xdr:clientData/>
  </xdr:oneCellAnchor>
  <xdr:oneCellAnchor>
    <xdr:from>
      <xdr:col>12</xdr:col>
      <xdr:colOff>171449</xdr:colOff>
      <xdr:row>11</xdr:row>
      <xdr:rowOff>0</xdr:rowOff>
    </xdr:from>
    <xdr:ext cx="809625" cy="217560"/>
    <xdr:sp>
      <xdr:nvSpPr>
        <xdr:cNvPr id="45" name="TextBox 44"/>
        <xdr:cNvSpPr txBox="1"/>
      </xdr:nvSpPr>
      <xdr:spPr>
        <a:xfrm>
          <a:off x="7371715" y="2247900"/>
          <a:ext cx="809625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LS 85790 M</a:t>
          </a:r>
          <a:endParaRPr lang="en-US" sz="800"/>
        </a:p>
      </xdr:txBody>
    </xdr:sp>
    <xdr:clientData/>
  </xdr:oneCellAnchor>
  <xdr:oneCellAnchor>
    <xdr:from>
      <xdr:col>4</xdr:col>
      <xdr:colOff>371475</xdr:colOff>
      <xdr:row>11</xdr:row>
      <xdr:rowOff>171450</xdr:rowOff>
    </xdr:from>
    <xdr:ext cx="647700" cy="217560"/>
    <xdr:sp>
      <xdr:nvSpPr>
        <xdr:cNvPr id="46" name="TextBox 45"/>
        <xdr:cNvSpPr txBox="1"/>
      </xdr:nvSpPr>
      <xdr:spPr>
        <a:xfrm>
          <a:off x="2771775" y="2419350"/>
          <a:ext cx="64770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34600 M</a:t>
          </a:r>
          <a:endParaRPr lang="en-US" sz="800"/>
        </a:p>
      </xdr:txBody>
    </xdr:sp>
    <xdr:clientData/>
  </xdr:oneCellAnchor>
  <xdr:oneCellAnchor>
    <xdr:from>
      <xdr:col>8</xdr:col>
      <xdr:colOff>390525</xdr:colOff>
      <xdr:row>11</xdr:row>
      <xdr:rowOff>161925</xdr:rowOff>
    </xdr:from>
    <xdr:ext cx="647700" cy="217560"/>
    <xdr:sp>
      <xdr:nvSpPr>
        <xdr:cNvPr id="47" name="TextBox 46"/>
        <xdr:cNvSpPr txBox="1"/>
      </xdr:nvSpPr>
      <xdr:spPr>
        <a:xfrm>
          <a:off x="5191125" y="2409825"/>
          <a:ext cx="64770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45655M</a:t>
          </a:r>
          <a:endParaRPr lang="en-US" sz="800"/>
        </a:p>
      </xdr:txBody>
    </xdr:sp>
    <xdr:clientData/>
  </xdr:oneCellAnchor>
  <xdr:oneCellAnchor>
    <xdr:from>
      <xdr:col>11</xdr:col>
      <xdr:colOff>95250</xdr:colOff>
      <xdr:row>12</xdr:row>
      <xdr:rowOff>161925</xdr:rowOff>
    </xdr:from>
    <xdr:ext cx="647700" cy="217560"/>
    <xdr:sp>
      <xdr:nvSpPr>
        <xdr:cNvPr id="48" name="TextBox 47"/>
        <xdr:cNvSpPr txBox="1"/>
      </xdr:nvSpPr>
      <xdr:spPr>
        <a:xfrm>
          <a:off x="6696075" y="2600325"/>
          <a:ext cx="64770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/>
            <a:t>5535 M</a:t>
          </a:r>
          <a:endParaRPr lang="en-US" sz="800"/>
        </a:p>
      </xdr:txBody>
    </xdr:sp>
    <xdr:clientData/>
  </xdr:oneCellAnchor>
  <xdr:twoCellAnchor>
    <xdr:from>
      <xdr:col>0</xdr:col>
      <xdr:colOff>342900</xdr:colOff>
      <xdr:row>12</xdr:row>
      <xdr:rowOff>104775</xdr:rowOff>
    </xdr:from>
    <xdr:to>
      <xdr:col>0</xdr:col>
      <xdr:colOff>514350</xdr:colOff>
      <xdr:row>13</xdr:row>
      <xdr:rowOff>47625</xdr:rowOff>
    </xdr:to>
    <xdr:sp>
      <xdr:nvSpPr>
        <xdr:cNvPr id="50" name="Oval 49"/>
        <xdr:cNvSpPr/>
      </xdr:nvSpPr>
      <xdr:spPr>
        <a:xfrm>
          <a:off x="342900" y="2543175"/>
          <a:ext cx="171450" cy="1333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352425</xdr:colOff>
      <xdr:row>11</xdr:row>
      <xdr:rowOff>38100</xdr:rowOff>
    </xdr:from>
    <xdr:to>
      <xdr:col>0</xdr:col>
      <xdr:colOff>523875</xdr:colOff>
      <xdr:row>11</xdr:row>
      <xdr:rowOff>171450</xdr:rowOff>
    </xdr:to>
    <xdr:sp>
      <xdr:nvSpPr>
        <xdr:cNvPr id="51" name="Oval 50"/>
        <xdr:cNvSpPr/>
      </xdr:nvSpPr>
      <xdr:spPr>
        <a:xfrm>
          <a:off x="352425" y="2286000"/>
          <a:ext cx="171450" cy="1333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352425</xdr:colOff>
      <xdr:row>9</xdr:row>
      <xdr:rowOff>95250</xdr:rowOff>
    </xdr:from>
    <xdr:to>
      <xdr:col>0</xdr:col>
      <xdr:colOff>523875</xdr:colOff>
      <xdr:row>10</xdr:row>
      <xdr:rowOff>38100</xdr:rowOff>
    </xdr:to>
    <xdr:sp>
      <xdr:nvSpPr>
        <xdr:cNvPr id="52" name="Oval 51"/>
        <xdr:cNvSpPr/>
      </xdr:nvSpPr>
      <xdr:spPr>
        <a:xfrm>
          <a:off x="352425" y="1962150"/>
          <a:ext cx="171450" cy="1333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333375</xdr:colOff>
      <xdr:row>13</xdr:row>
      <xdr:rowOff>180975</xdr:rowOff>
    </xdr:from>
    <xdr:to>
      <xdr:col>0</xdr:col>
      <xdr:colOff>504825</xdr:colOff>
      <xdr:row>14</xdr:row>
      <xdr:rowOff>123825</xdr:rowOff>
    </xdr:to>
    <xdr:sp>
      <xdr:nvSpPr>
        <xdr:cNvPr id="53" name="Oval 52"/>
        <xdr:cNvSpPr/>
      </xdr:nvSpPr>
      <xdr:spPr>
        <a:xfrm>
          <a:off x="333375" y="2809875"/>
          <a:ext cx="171450" cy="1333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498767</xdr:colOff>
      <xdr:row>10</xdr:row>
      <xdr:rowOff>18571</xdr:rowOff>
    </xdr:from>
    <xdr:to>
      <xdr:col>1</xdr:col>
      <xdr:colOff>326443</xdr:colOff>
      <xdr:row>11</xdr:row>
      <xdr:rowOff>104337</xdr:rowOff>
    </xdr:to>
    <xdr:cxnSp>
      <xdr:nvCxnSpPr>
        <xdr:cNvPr id="54" name="Straight Arrow Connector 53"/>
        <xdr:cNvCxnSpPr>
          <a:stCxn id="52" idx="5"/>
        </xdr:cNvCxnSpPr>
      </xdr:nvCxnSpPr>
      <xdr:spPr>
        <a:xfrm rot="16200000" flipH="1">
          <a:off x="574040" y="1999615"/>
          <a:ext cx="276225" cy="42799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523875</xdr:colOff>
      <xdr:row>11</xdr:row>
      <xdr:rowOff>104775</xdr:rowOff>
    </xdr:from>
    <xdr:to>
      <xdr:col>1</xdr:col>
      <xdr:colOff>285751</xdr:colOff>
      <xdr:row>12</xdr:row>
      <xdr:rowOff>4763</xdr:rowOff>
    </xdr:to>
    <xdr:cxnSp>
      <xdr:nvCxnSpPr>
        <xdr:cNvPr id="55" name="Straight Arrow Connector 54"/>
        <xdr:cNvCxnSpPr>
          <a:stCxn id="51" idx="6"/>
        </xdr:cNvCxnSpPr>
      </xdr:nvCxnSpPr>
      <xdr:spPr>
        <a:xfrm>
          <a:off x="523875" y="2352675"/>
          <a:ext cx="361950" cy="9017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489242</xdr:colOff>
      <xdr:row>12</xdr:row>
      <xdr:rowOff>95688</xdr:rowOff>
    </xdr:from>
    <xdr:to>
      <xdr:col>1</xdr:col>
      <xdr:colOff>335968</xdr:colOff>
      <xdr:row>13</xdr:row>
      <xdr:rowOff>28096</xdr:rowOff>
    </xdr:to>
    <xdr:cxnSp>
      <xdr:nvCxnSpPr>
        <xdr:cNvPr id="56" name="Straight Arrow Connector 55"/>
        <xdr:cNvCxnSpPr>
          <a:stCxn id="50" idx="5"/>
        </xdr:cNvCxnSpPr>
      </xdr:nvCxnSpPr>
      <xdr:spPr>
        <a:xfrm rot="5400000" flipH="1" flipV="1">
          <a:off x="650875" y="2371725"/>
          <a:ext cx="123190" cy="44704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504825</xdr:colOff>
      <xdr:row>12</xdr:row>
      <xdr:rowOff>133350</xdr:rowOff>
    </xdr:from>
    <xdr:to>
      <xdr:col>1</xdr:col>
      <xdr:colOff>457201</xdr:colOff>
      <xdr:row>14</xdr:row>
      <xdr:rowOff>57150</xdr:rowOff>
    </xdr:to>
    <xdr:cxnSp>
      <xdr:nvCxnSpPr>
        <xdr:cNvPr id="57" name="Straight Arrow Connector 56"/>
        <xdr:cNvCxnSpPr>
          <a:stCxn id="53" idx="6"/>
        </xdr:cNvCxnSpPr>
      </xdr:nvCxnSpPr>
      <xdr:spPr>
        <a:xfrm flipV="1">
          <a:off x="504825" y="2571750"/>
          <a:ext cx="552450" cy="304800"/>
        </a:xfrm>
        <a:prstGeom prst="straightConnector1">
          <a:avLst/>
        </a:prstGeom>
        <a:ln w="25400"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14</xdr:row>
      <xdr:rowOff>161925</xdr:rowOff>
    </xdr:from>
    <xdr:ext cx="1314450" cy="217560"/>
    <xdr:sp>
      <xdr:nvSpPr>
        <xdr:cNvPr id="63" name="TextBox 62"/>
        <xdr:cNvSpPr txBox="1"/>
      </xdr:nvSpPr>
      <xdr:spPr>
        <a:xfrm>
          <a:off x="0" y="2981325"/>
          <a:ext cx="1314450" cy="2171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800" b="1"/>
            <a:t>COLLECTORWELLS-4 NOS</a:t>
          </a:r>
          <a:endParaRPr lang="en-US" sz="800" b="1"/>
        </a:p>
      </xdr:txBody>
    </xdr:sp>
    <xdr:clientData/>
  </xdr:oneCellAnchor>
  <xdr:oneCellAnchor>
    <xdr:from>
      <xdr:col>5</xdr:col>
      <xdr:colOff>133350</xdr:colOff>
      <xdr:row>15</xdr:row>
      <xdr:rowOff>66675</xdr:rowOff>
    </xdr:from>
    <xdr:ext cx="1485900" cy="264560"/>
    <xdr:sp>
      <xdr:nvSpPr>
        <xdr:cNvPr id="58" name="TextBox 57"/>
        <xdr:cNvSpPr txBox="1"/>
      </xdr:nvSpPr>
      <xdr:spPr>
        <a:xfrm>
          <a:off x="3133725" y="3076575"/>
          <a:ext cx="14859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IN" sz="1100" b="1" u="none">
              <a:solidFill>
                <a:srgbClr val="C00000"/>
              </a:solidFill>
            </a:rPr>
            <a:t>0.325MLD/258 LPM 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oneCellAnchor>
    <xdr:from>
      <xdr:col>9</xdr:col>
      <xdr:colOff>142875</xdr:colOff>
      <xdr:row>17</xdr:row>
      <xdr:rowOff>47625</xdr:rowOff>
    </xdr:from>
    <xdr:ext cx="1485900" cy="264560"/>
    <xdr:sp>
      <xdr:nvSpPr>
        <xdr:cNvPr id="60" name="TextBox 59"/>
        <xdr:cNvSpPr txBox="1"/>
      </xdr:nvSpPr>
      <xdr:spPr>
        <a:xfrm>
          <a:off x="5543550" y="3438525"/>
          <a:ext cx="14859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IN" sz="1100" b="1" u="none" baseline="0">
              <a:solidFill>
                <a:schemeClr val="accent2">
                  <a:lumMod val="50000"/>
                </a:schemeClr>
              </a:solidFill>
            </a:rPr>
            <a:t> </a:t>
          </a:r>
          <a:r>
            <a:rPr lang="en-IN" sz="1100" b="1" u="none">
              <a:solidFill>
                <a:srgbClr val="C00000"/>
              </a:solidFill>
            </a:rPr>
            <a:t>0.676 MLD/469 LPM 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oneCellAnchor>
    <xdr:from>
      <xdr:col>12</xdr:col>
      <xdr:colOff>323850</xdr:colOff>
      <xdr:row>8</xdr:row>
      <xdr:rowOff>133350</xdr:rowOff>
    </xdr:from>
    <xdr:ext cx="1485900" cy="264560"/>
    <xdr:sp>
      <xdr:nvSpPr>
        <xdr:cNvPr id="61" name="TextBox 60"/>
        <xdr:cNvSpPr txBox="1"/>
      </xdr:nvSpPr>
      <xdr:spPr>
        <a:xfrm>
          <a:off x="7524750" y="1809750"/>
          <a:ext cx="14859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IN" sz="1100" b="1" u="none">
              <a:solidFill>
                <a:srgbClr val="C00000"/>
              </a:solidFill>
            </a:rPr>
            <a:t>0.868</a:t>
          </a:r>
          <a:r>
            <a:rPr lang="en-IN" sz="1100" b="1" u="none" baseline="0">
              <a:solidFill>
                <a:srgbClr val="C00000"/>
              </a:solidFill>
            </a:rPr>
            <a:t> </a:t>
          </a:r>
          <a:r>
            <a:rPr lang="en-IN" sz="1100" b="1" u="none">
              <a:solidFill>
                <a:srgbClr val="C00000"/>
              </a:solidFill>
            </a:rPr>
            <a:t>MLD/603 LPM</a:t>
          </a:r>
          <a:r>
            <a:rPr lang="en-IN" sz="1100" b="1" u="none" baseline="0">
              <a:solidFill>
                <a:srgbClr val="C00000"/>
              </a:solidFill>
            </a:rPr>
            <a:t> 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oneCellAnchor>
    <xdr:from>
      <xdr:col>11</xdr:col>
      <xdr:colOff>146685</xdr:colOff>
      <xdr:row>20</xdr:row>
      <xdr:rowOff>13970</xdr:rowOff>
    </xdr:from>
    <xdr:ext cx="2809875" cy="277495"/>
    <xdr:sp>
      <xdr:nvSpPr>
        <xdr:cNvPr id="62" name="TextBox 61"/>
        <xdr:cNvSpPr txBox="1"/>
      </xdr:nvSpPr>
      <xdr:spPr>
        <a:xfrm>
          <a:off x="6747510" y="3976370"/>
          <a:ext cx="2809875" cy="2774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l"/>
          <a:r>
            <a:rPr lang="en-IN" sz="1100" b="1" u="none" baseline="0">
              <a:solidFill>
                <a:schemeClr val="accent2">
                  <a:lumMod val="50000"/>
                </a:schemeClr>
              </a:solidFill>
            </a:rPr>
            <a:t> </a:t>
          </a:r>
          <a:r>
            <a:rPr lang="en-IN" sz="1100" b="1" u="none">
              <a:solidFill>
                <a:srgbClr val="C00000"/>
              </a:solidFill>
            </a:rPr>
            <a:t>Designed Quantity  - 7</a:t>
          </a:r>
          <a:r>
            <a:rPr lang="en-US" altLang="en-IN" sz="1100" b="1" u="none">
              <a:solidFill>
                <a:srgbClr val="C00000"/>
              </a:solidFill>
            </a:rPr>
            <a:t>9</a:t>
          </a:r>
          <a:r>
            <a:rPr lang="en-IN" sz="1100" b="1" u="none">
              <a:solidFill>
                <a:srgbClr val="C00000"/>
              </a:solidFill>
            </a:rPr>
            <a:t>.</a:t>
          </a:r>
          <a:r>
            <a:rPr lang="en-US" altLang="en-IN" sz="1100" b="1" u="none">
              <a:solidFill>
                <a:srgbClr val="C00000"/>
              </a:solidFill>
            </a:rPr>
            <a:t>2</a:t>
          </a:r>
          <a:r>
            <a:rPr lang="en-IN" sz="1100" b="1" u="none">
              <a:solidFill>
                <a:srgbClr val="C00000"/>
              </a:solidFill>
            </a:rPr>
            <a:t>6</a:t>
          </a:r>
          <a:r>
            <a:rPr lang="en-US" altLang="en-IN" sz="1100" b="1" u="none">
              <a:solidFill>
                <a:srgbClr val="C00000"/>
              </a:solidFill>
            </a:rPr>
            <a:t>5</a:t>
          </a:r>
          <a:r>
            <a:rPr lang="en-IN" sz="1100" b="1" u="none">
              <a:solidFill>
                <a:srgbClr val="C00000"/>
              </a:solidFill>
            </a:rPr>
            <a:t> MLD (20</a:t>
          </a:r>
          <a:r>
            <a:rPr lang="en-US" altLang="en-IN" sz="1100" b="1" u="none">
              <a:solidFill>
                <a:srgbClr val="C00000"/>
              </a:solidFill>
            </a:rPr>
            <a:t>22</a:t>
          </a:r>
          <a:r>
            <a:rPr lang="en-IN" sz="1100" b="1" u="none">
              <a:solidFill>
                <a:srgbClr val="C00000"/>
              </a:solidFill>
            </a:rPr>
            <a:t>)                                       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twoCellAnchor>
    <xdr:from>
      <xdr:col>12</xdr:col>
      <xdr:colOff>85725</xdr:colOff>
      <xdr:row>23</xdr:row>
      <xdr:rowOff>38100</xdr:rowOff>
    </xdr:from>
    <xdr:to>
      <xdr:col>12</xdr:col>
      <xdr:colOff>428625</xdr:colOff>
      <xdr:row>24</xdr:row>
      <xdr:rowOff>152400</xdr:rowOff>
    </xdr:to>
    <xdr:sp>
      <xdr:nvSpPr>
        <xdr:cNvPr id="64" name="Oval 63"/>
        <xdr:cNvSpPr/>
      </xdr:nvSpPr>
      <xdr:spPr>
        <a:xfrm>
          <a:off x="7286625" y="4572000"/>
          <a:ext cx="342900" cy="30480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12</xdr:col>
      <xdr:colOff>400050</xdr:colOff>
      <xdr:row>23</xdr:row>
      <xdr:rowOff>47625</xdr:rowOff>
    </xdr:from>
    <xdr:ext cx="1485900" cy="264560"/>
    <xdr:sp>
      <xdr:nvSpPr>
        <xdr:cNvPr id="65" name="TextBox 64"/>
        <xdr:cNvSpPr txBox="1"/>
      </xdr:nvSpPr>
      <xdr:spPr>
        <a:xfrm>
          <a:off x="7600950" y="4581525"/>
          <a:ext cx="14859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IN" sz="1100" b="1" u="sng" baseline="0">
              <a:solidFill>
                <a:schemeClr val="accent2">
                  <a:lumMod val="50000"/>
                </a:schemeClr>
              </a:solidFill>
            </a:rPr>
            <a:t> </a:t>
          </a:r>
          <a:r>
            <a:rPr lang="en-IN" sz="1100" b="1" u="sng">
              <a:solidFill>
                <a:schemeClr val="accent2">
                  <a:lumMod val="50000"/>
                </a:schemeClr>
              </a:solidFill>
            </a:rPr>
            <a:t>Sump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twoCellAnchor>
    <xdr:from>
      <xdr:col>12</xdr:col>
      <xdr:colOff>9525</xdr:colOff>
      <xdr:row>25</xdr:row>
      <xdr:rowOff>76200</xdr:rowOff>
    </xdr:from>
    <xdr:to>
      <xdr:col>13</xdr:col>
      <xdr:colOff>57150</xdr:colOff>
      <xdr:row>25</xdr:row>
      <xdr:rowOff>85726</xdr:rowOff>
    </xdr:to>
    <xdr:cxnSp>
      <xdr:nvCxnSpPr>
        <xdr:cNvPr id="75" name="Straight Connector 74"/>
        <xdr:cNvCxnSpPr/>
      </xdr:nvCxnSpPr>
      <xdr:spPr>
        <a:xfrm>
          <a:off x="7210425" y="4991100"/>
          <a:ext cx="647700" cy="9525"/>
        </a:xfrm>
        <a:prstGeom prst="line">
          <a:avLst/>
        </a:prstGeom>
        <a:ln w="254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26</xdr:row>
      <xdr:rowOff>171450</xdr:rowOff>
    </xdr:from>
    <xdr:to>
      <xdr:col>12</xdr:col>
      <xdr:colOff>600075</xdr:colOff>
      <xdr:row>26</xdr:row>
      <xdr:rowOff>171451</xdr:rowOff>
    </xdr:to>
    <xdr:cxnSp>
      <xdr:nvCxnSpPr>
        <xdr:cNvPr id="80" name="Straight Connector 79"/>
        <xdr:cNvCxnSpPr/>
      </xdr:nvCxnSpPr>
      <xdr:spPr>
        <a:xfrm>
          <a:off x="7210425" y="5276850"/>
          <a:ext cx="590550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0</xdr:colOff>
      <xdr:row>24</xdr:row>
      <xdr:rowOff>123825</xdr:rowOff>
    </xdr:from>
    <xdr:ext cx="1485900" cy="264560"/>
    <xdr:sp>
      <xdr:nvSpPr>
        <xdr:cNvPr id="82" name="TextBox 81"/>
        <xdr:cNvSpPr txBox="1"/>
      </xdr:nvSpPr>
      <xdr:spPr>
        <a:xfrm>
          <a:off x="7800975" y="4848225"/>
          <a:ext cx="14859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IN" sz="1100" b="1" u="none" baseline="0">
              <a:solidFill>
                <a:schemeClr val="accent2">
                  <a:lumMod val="50000"/>
                </a:schemeClr>
              </a:solidFill>
            </a:rPr>
            <a:t> Gravity Main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oneCellAnchor>
    <xdr:from>
      <xdr:col>13</xdr:col>
      <xdr:colOff>0</xdr:colOff>
      <xdr:row>26</xdr:row>
      <xdr:rowOff>19050</xdr:rowOff>
    </xdr:from>
    <xdr:ext cx="1485900" cy="264560"/>
    <xdr:sp>
      <xdr:nvSpPr>
        <xdr:cNvPr id="83" name="TextBox 82"/>
        <xdr:cNvSpPr txBox="1"/>
      </xdr:nvSpPr>
      <xdr:spPr>
        <a:xfrm>
          <a:off x="7800975" y="5124450"/>
          <a:ext cx="14859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IN" sz="1100" b="1" u="none" baseline="0">
              <a:solidFill>
                <a:schemeClr val="accent2">
                  <a:lumMod val="50000"/>
                </a:schemeClr>
              </a:solidFill>
            </a:rPr>
            <a:t>Pumping Main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oneCellAnchor>
    <xdr:from>
      <xdr:col>0</xdr:col>
      <xdr:colOff>114300</xdr:colOff>
      <xdr:row>9</xdr:row>
      <xdr:rowOff>19049</xdr:rowOff>
    </xdr:from>
    <xdr:ext cx="333375" cy="280205"/>
    <xdr:sp>
      <xdr:nvSpPr>
        <xdr:cNvPr id="84" name="TextBox 83"/>
        <xdr:cNvSpPr txBox="1"/>
      </xdr:nvSpPr>
      <xdr:spPr>
        <a:xfrm>
          <a:off x="114300" y="1885315"/>
          <a:ext cx="333375" cy="2806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200"/>
            <a:t>1</a:t>
          </a:r>
          <a:endParaRPr lang="en-US" sz="1200"/>
        </a:p>
      </xdr:txBody>
    </xdr:sp>
    <xdr:clientData/>
  </xdr:oneCellAnchor>
  <xdr:oneCellAnchor>
    <xdr:from>
      <xdr:col>0</xdr:col>
      <xdr:colOff>104775</xdr:colOff>
      <xdr:row>10</xdr:row>
      <xdr:rowOff>142875</xdr:rowOff>
    </xdr:from>
    <xdr:ext cx="333375" cy="280205"/>
    <xdr:sp>
      <xdr:nvSpPr>
        <xdr:cNvPr id="87" name="TextBox 86"/>
        <xdr:cNvSpPr txBox="1"/>
      </xdr:nvSpPr>
      <xdr:spPr>
        <a:xfrm>
          <a:off x="104775" y="2200275"/>
          <a:ext cx="333375" cy="2800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200"/>
            <a:t>2</a:t>
          </a:r>
          <a:endParaRPr lang="en-US" sz="1200"/>
        </a:p>
      </xdr:txBody>
    </xdr:sp>
    <xdr:clientData/>
  </xdr:oneCellAnchor>
  <xdr:oneCellAnchor>
    <xdr:from>
      <xdr:col>0</xdr:col>
      <xdr:colOff>85725</xdr:colOff>
      <xdr:row>12</xdr:row>
      <xdr:rowOff>66675</xdr:rowOff>
    </xdr:from>
    <xdr:ext cx="333375" cy="280205"/>
    <xdr:sp>
      <xdr:nvSpPr>
        <xdr:cNvPr id="88" name="TextBox 87"/>
        <xdr:cNvSpPr txBox="1"/>
      </xdr:nvSpPr>
      <xdr:spPr>
        <a:xfrm>
          <a:off x="85725" y="2505075"/>
          <a:ext cx="333375" cy="2800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200"/>
            <a:t>3</a:t>
          </a:r>
          <a:endParaRPr lang="en-US" sz="1200"/>
        </a:p>
      </xdr:txBody>
    </xdr:sp>
    <xdr:clientData/>
  </xdr:oneCellAnchor>
  <xdr:oneCellAnchor>
    <xdr:from>
      <xdr:col>0</xdr:col>
      <xdr:colOff>76200</xdr:colOff>
      <xdr:row>13</xdr:row>
      <xdr:rowOff>133350</xdr:rowOff>
    </xdr:from>
    <xdr:ext cx="333375" cy="280205"/>
    <xdr:sp>
      <xdr:nvSpPr>
        <xdr:cNvPr id="89" name="TextBox 88"/>
        <xdr:cNvSpPr txBox="1"/>
      </xdr:nvSpPr>
      <xdr:spPr>
        <a:xfrm>
          <a:off x="76200" y="2762250"/>
          <a:ext cx="333375" cy="2800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200"/>
            <a:t>4</a:t>
          </a:r>
          <a:endParaRPr lang="en-US" sz="1200"/>
        </a:p>
      </xdr:txBody>
    </xdr:sp>
    <xdr:clientData/>
  </xdr:oneCellAnchor>
  <xdr:twoCellAnchor>
    <xdr:from>
      <xdr:col>1</xdr:col>
      <xdr:colOff>592138</xdr:colOff>
      <xdr:row>9</xdr:row>
      <xdr:rowOff>165100</xdr:rowOff>
    </xdr:from>
    <xdr:to>
      <xdr:col>9</xdr:col>
      <xdr:colOff>211137</xdr:colOff>
      <xdr:row>19</xdr:row>
      <xdr:rowOff>123825</xdr:rowOff>
    </xdr:to>
    <xdr:sp>
      <xdr:nvSpPr>
        <xdr:cNvPr id="86" name="Freeform 85"/>
        <xdr:cNvSpPr/>
      </xdr:nvSpPr>
      <xdr:spPr>
        <a:xfrm>
          <a:off x="1191895" y="2032000"/>
          <a:ext cx="4419600" cy="1863725"/>
        </a:xfrm>
        <a:custGeom>
          <a:avLst/>
          <a:gdLst>
            <a:gd name="connsiteX0" fmla="*/ 74612 w 4495799"/>
            <a:gd name="connsiteY0" fmla="*/ 387350 h 1863725"/>
            <a:gd name="connsiteX1" fmla="*/ 341312 w 4495799"/>
            <a:gd name="connsiteY1" fmla="*/ 63500 h 1863725"/>
            <a:gd name="connsiteX2" fmla="*/ 1169987 w 4495799"/>
            <a:gd name="connsiteY2" fmla="*/ 6350 h 1863725"/>
            <a:gd name="connsiteX3" fmla="*/ 1865312 w 4495799"/>
            <a:gd name="connsiteY3" fmla="*/ 34925 h 1863725"/>
            <a:gd name="connsiteX4" fmla="*/ 2112962 w 4495799"/>
            <a:gd name="connsiteY4" fmla="*/ 101600 h 1863725"/>
            <a:gd name="connsiteX5" fmla="*/ 2284412 w 4495799"/>
            <a:gd name="connsiteY5" fmla="*/ 292100 h 1863725"/>
            <a:gd name="connsiteX6" fmla="*/ 2427287 w 4495799"/>
            <a:gd name="connsiteY6" fmla="*/ 454025 h 1863725"/>
            <a:gd name="connsiteX7" fmla="*/ 2751137 w 4495799"/>
            <a:gd name="connsiteY7" fmla="*/ 539750 h 1863725"/>
            <a:gd name="connsiteX8" fmla="*/ 3294062 w 4495799"/>
            <a:gd name="connsiteY8" fmla="*/ 644525 h 1863725"/>
            <a:gd name="connsiteX9" fmla="*/ 4189412 w 4495799"/>
            <a:gd name="connsiteY9" fmla="*/ 692150 h 1863725"/>
            <a:gd name="connsiteX10" fmla="*/ 4389437 w 4495799"/>
            <a:gd name="connsiteY10" fmla="*/ 1130300 h 1863725"/>
            <a:gd name="connsiteX11" fmla="*/ 3551237 w 4495799"/>
            <a:gd name="connsiteY11" fmla="*/ 1863725 h 1863725"/>
            <a:gd name="connsiteX12" fmla="*/ 788987 w 4495799"/>
            <a:gd name="connsiteY12" fmla="*/ 1130300 h 1863725"/>
            <a:gd name="connsiteX13" fmla="*/ 74612 w 4495799"/>
            <a:gd name="connsiteY13" fmla="*/ 387350 h 18637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4495799" h="1863725">
              <a:moveTo>
                <a:pt x="74612" y="387350"/>
              </a:moveTo>
              <a:cubicBezTo>
                <a:pt x="0" y="209550"/>
                <a:pt x="158750" y="127000"/>
                <a:pt x="341312" y="63500"/>
              </a:cubicBezTo>
              <a:cubicBezTo>
                <a:pt x="523874" y="0"/>
                <a:pt x="915987" y="11113"/>
                <a:pt x="1169987" y="6350"/>
              </a:cubicBezTo>
              <a:cubicBezTo>
                <a:pt x="1423987" y="1587"/>
                <a:pt x="1708150" y="19050"/>
                <a:pt x="1865312" y="34925"/>
              </a:cubicBezTo>
              <a:cubicBezTo>
                <a:pt x="2022475" y="50800"/>
                <a:pt x="2043112" y="58737"/>
                <a:pt x="2112962" y="101600"/>
              </a:cubicBezTo>
              <a:cubicBezTo>
                <a:pt x="2182812" y="144463"/>
                <a:pt x="2232025" y="233363"/>
                <a:pt x="2284412" y="292100"/>
              </a:cubicBezTo>
              <a:cubicBezTo>
                <a:pt x="2336799" y="350837"/>
                <a:pt x="2349500" y="412750"/>
                <a:pt x="2427287" y="454025"/>
              </a:cubicBezTo>
              <a:cubicBezTo>
                <a:pt x="2505074" y="495300"/>
                <a:pt x="2606675" y="508000"/>
                <a:pt x="2751137" y="539750"/>
              </a:cubicBezTo>
              <a:cubicBezTo>
                <a:pt x="2895600" y="571500"/>
                <a:pt x="3054350" y="619125"/>
                <a:pt x="3294062" y="644525"/>
              </a:cubicBezTo>
              <a:cubicBezTo>
                <a:pt x="3533774" y="669925"/>
                <a:pt x="4006850" y="611188"/>
                <a:pt x="4189412" y="692150"/>
              </a:cubicBezTo>
              <a:cubicBezTo>
                <a:pt x="4371974" y="773112"/>
                <a:pt x="4495799" y="935038"/>
                <a:pt x="4389437" y="1130300"/>
              </a:cubicBezTo>
              <a:cubicBezTo>
                <a:pt x="4283075" y="1325562"/>
                <a:pt x="4151312" y="1863725"/>
                <a:pt x="3551237" y="1863725"/>
              </a:cubicBezTo>
              <a:cubicBezTo>
                <a:pt x="2951162" y="1863725"/>
                <a:pt x="1371599" y="1370012"/>
                <a:pt x="788987" y="1130300"/>
              </a:cubicBezTo>
              <a:cubicBezTo>
                <a:pt x="206375" y="890588"/>
                <a:pt x="149224" y="565150"/>
                <a:pt x="74612" y="387350"/>
              </a:cubicBezTo>
              <a:close/>
            </a:path>
          </a:pathLst>
        </a:custGeom>
        <a:noFill/>
        <a:ln>
          <a:solidFill>
            <a:schemeClr val="accent6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457200</xdr:colOff>
      <xdr:row>4</xdr:row>
      <xdr:rowOff>136525</xdr:rowOff>
    </xdr:from>
    <xdr:to>
      <xdr:col>15</xdr:col>
      <xdr:colOff>69850</xdr:colOff>
      <xdr:row>20</xdr:row>
      <xdr:rowOff>53975</xdr:rowOff>
    </xdr:to>
    <xdr:sp>
      <xdr:nvSpPr>
        <xdr:cNvPr id="90" name="Freeform 89"/>
        <xdr:cNvSpPr/>
      </xdr:nvSpPr>
      <xdr:spPr>
        <a:xfrm>
          <a:off x="2857500" y="1012825"/>
          <a:ext cx="6213475" cy="3003550"/>
        </a:xfrm>
        <a:custGeom>
          <a:avLst/>
          <a:gdLst>
            <a:gd name="connsiteX0" fmla="*/ 428625 w 6318250"/>
            <a:gd name="connsiteY0" fmla="*/ 1111250 h 3003550"/>
            <a:gd name="connsiteX1" fmla="*/ 666750 w 6318250"/>
            <a:gd name="connsiteY1" fmla="*/ 663575 h 3003550"/>
            <a:gd name="connsiteX2" fmla="*/ 4429125 w 6318250"/>
            <a:gd name="connsiteY2" fmla="*/ 63500 h 3003550"/>
            <a:gd name="connsiteX3" fmla="*/ 5657850 w 6318250"/>
            <a:gd name="connsiteY3" fmla="*/ 282575 h 3003550"/>
            <a:gd name="connsiteX4" fmla="*/ 6296025 w 6318250"/>
            <a:gd name="connsiteY4" fmla="*/ 825500 h 3003550"/>
            <a:gd name="connsiteX5" fmla="*/ 5791200 w 6318250"/>
            <a:gd name="connsiteY5" fmla="*/ 1282700 h 3003550"/>
            <a:gd name="connsiteX6" fmla="*/ 4619625 w 6318250"/>
            <a:gd name="connsiteY6" fmla="*/ 1177925 h 3003550"/>
            <a:gd name="connsiteX7" fmla="*/ 3819525 w 6318250"/>
            <a:gd name="connsiteY7" fmla="*/ 1139825 h 3003550"/>
            <a:gd name="connsiteX8" fmla="*/ 3467100 w 6318250"/>
            <a:gd name="connsiteY8" fmla="*/ 1168400 h 3003550"/>
            <a:gd name="connsiteX9" fmla="*/ 3381375 w 6318250"/>
            <a:gd name="connsiteY9" fmla="*/ 1539875 h 3003550"/>
            <a:gd name="connsiteX10" fmla="*/ 4429125 w 6318250"/>
            <a:gd name="connsiteY10" fmla="*/ 1987550 h 3003550"/>
            <a:gd name="connsiteX11" fmla="*/ 3943350 w 6318250"/>
            <a:gd name="connsiteY11" fmla="*/ 2892425 h 3003550"/>
            <a:gd name="connsiteX12" fmla="*/ 2390775 w 6318250"/>
            <a:gd name="connsiteY12" fmla="*/ 2654300 h 3003550"/>
            <a:gd name="connsiteX13" fmla="*/ 2428875 w 6318250"/>
            <a:gd name="connsiteY13" fmla="*/ 2673350 h 3003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6318250" h="3003550">
              <a:moveTo>
                <a:pt x="428625" y="1111250"/>
              </a:moveTo>
              <a:cubicBezTo>
                <a:pt x="214312" y="974725"/>
                <a:pt x="0" y="838200"/>
                <a:pt x="666750" y="663575"/>
              </a:cubicBezTo>
              <a:cubicBezTo>
                <a:pt x="1333500" y="488950"/>
                <a:pt x="3597275" y="127000"/>
                <a:pt x="4429125" y="63500"/>
              </a:cubicBezTo>
              <a:cubicBezTo>
                <a:pt x="5260975" y="0"/>
                <a:pt x="5346700" y="155575"/>
                <a:pt x="5657850" y="282575"/>
              </a:cubicBezTo>
              <a:cubicBezTo>
                <a:pt x="5969000" y="409575"/>
                <a:pt x="6273800" y="658813"/>
                <a:pt x="6296025" y="825500"/>
              </a:cubicBezTo>
              <a:cubicBezTo>
                <a:pt x="6318250" y="992187"/>
                <a:pt x="6070600" y="1223962"/>
                <a:pt x="5791200" y="1282700"/>
              </a:cubicBezTo>
              <a:cubicBezTo>
                <a:pt x="5511800" y="1341438"/>
                <a:pt x="4948238" y="1201738"/>
                <a:pt x="4619625" y="1177925"/>
              </a:cubicBezTo>
              <a:cubicBezTo>
                <a:pt x="4291012" y="1154112"/>
                <a:pt x="4011612" y="1141412"/>
                <a:pt x="3819525" y="1139825"/>
              </a:cubicBezTo>
              <a:cubicBezTo>
                <a:pt x="3627438" y="1138238"/>
                <a:pt x="3540125" y="1101725"/>
                <a:pt x="3467100" y="1168400"/>
              </a:cubicBezTo>
              <a:cubicBezTo>
                <a:pt x="3394075" y="1235075"/>
                <a:pt x="3221038" y="1403350"/>
                <a:pt x="3381375" y="1539875"/>
              </a:cubicBezTo>
              <a:cubicBezTo>
                <a:pt x="3541712" y="1676400"/>
                <a:pt x="4335463" y="1762125"/>
                <a:pt x="4429125" y="1987550"/>
              </a:cubicBezTo>
              <a:cubicBezTo>
                <a:pt x="4522787" y="2212975"/>
                <a:pt x="4283075" y="2781300"/>
                <a:pt x="3943350" y="2892425"/>
              </a:cubicBezTo>
              <a:cubicBezTo>
                <a:pt x="3603625" y="3003550"/>
                <a:pt x="2643187" y="2690812"/>
                <a:pt x="2390775" y="2654300"/>
              </a:cubicBezTo>
              <a:cubicBezTo>
                <a:pt x="2138363" y="2617788"/>
                <a:pt x="2452687" y="2687637"/>
                <a:pt x="2428875" y="2673350"/>
              </a:cubicBezTo>
            </a:path>
          </a:pathLst>
        </a:custGeom>
        <a:noFill/>
        <a:ln>
          <a:solidFill>
            <a:schemeClr val="accent6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9</xdr:col>
      <xdr:colOff>0</xdr:colOff>
      <xdr:row>7</xdr:row>
      <xdr:rowOff>47624</xdr:rowOff>
    </xdr:from>
    <xdr:ext cx="1085850" cy="264560"/>
    <xdr:sp>
      <xdr:nvSpPr>
        <xdr:cNvPr id="91" name="TextBox 90"/>
        <xdr:cNvSpPr txBox="1"/>
      </xdr:nvSpPr>
      <xdr:spPr>
        <a:xfrm>
          <a:off x="5400675" y="1532890"/>
          <a:ext cx="108585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100" b="1">
              <a:solidFill>
                <a:srgbClr val="FF0000"/>
              </a:solidFill>
            </a:rPr>
            <a:t>PACKAGE -II</a:t>
          </a:r>
          <a:endParaRPr lang="en-US" sz="1100" b="1">
            <a:solidFill>
              <a:srgbClr val="FF0000"/>
            </a:solidFill>
          </a:endParaRPr>
        </a:p>
      </xdr:txBody>
    </xdr:sp>
    <xdr:clientData/>
  </xdr:oneCellAnchor>
  <xdr:oneCellAnchor>
    <xdr:from>
      <xdr:col>3</xdr:col>
      <xdr:colOff>123825</xdr:colOff>
      <xdr:row>9</xdr:row>
      <xdr:rowOff>133350</xdr:rowOff>
    </xdr:from>
    <xdr:ext cx="1085850" cy="264560"/>
    <xdr:sp>
      <xdr:nvSpPr>
        <xdr:cNvPr id="92" name="TextBox 91"/>
        <xdr:cNvSpPr txBox="1"/>
      </xdr:nvSpPr>
      <xdr:spPr>
        <a:xfrm>
          <a:off x="1924050" y="2000250"/>
          <a:ext cx="10858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100" b="1">
              <a:solidFill>
                <a:srgbClr val="FF0000"/>
              </a:solidFill>
            </a:rPr>
            <a:t>PACKAGE -I</a:t>
          </a:r>
          <a:endParaRPr lang="en-US" sz="1100" b="1">
            <a:solidFill>
              <a:srgbClr val="FF0000"/>
            </a:solidFill>
          </a:endParaRPr>
        </a:p>
      </xdr:txBody>
    </xdr:sp>
    <xdr:clientData/>
  </xdr:oneCellAnchor>
  <xdr:oneCellAnchor>
    <xdr:from>
      <xdr:col>12</xdr:col>
      <xdr:colOff>247650</xdr:colOff>
      <xdr:row>13</xdr:row>
      <xdr:rowOff>19050</xdr:rowOff>
    </xdr:from>
    <xdr:ext cx="1085850" cy="264560"/>
    <xdr:sp>
      <xdr:nvSpPr>
        <xdr:cNvPr id="93" name="TextBox 92"/>
        <xdr:cNvSpPr txBox="1"/>
      </xdr:nvSpPr>
      <xdr:spPr>
        <a:xfrm>
          <a:off x="7448550" y="2647950"/>
          <a:ext cx="10858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100" b="1">
              <a:solidFill>
                <a:srgbClr val="FF0000"/>
              </a:solidFill>
            </a:rPr>
            <a:t>PACKAGE -III</a:t>
          </a:r>
          <a:endParaRPr lang="en-US" sz="1100" b="1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381000</xdr:colOff>
      <xdr:row>13</xdr:row>
      <xdr:rowOff>28575</xdr:rowOff>
    </xdr:from>
    <xdr:to>
      <xdr:col>3</xdr:col>
      <xdr:colOff>76200</xdr:colOff>
      <xdr:row>17</xdr:row>
      <xdr:rowOff>180975</xdr:rowOff>
    </xdr:to>
    <xdr:sp>
      <xdr:nvSpPr>
        <xdr:cNvPr id="2" name="Oval 1"/>
        <xdr:cNvSpPr/>
      </xdr:nvSpPr>
      <xdr:spPr>
        <a:xfrm>
          <a:off x="990600" y="3190875"/>
          <a:ext cx="914400" cy="933450"/>
        </a:xfrm>
        <a:prstGeom prst="ellipse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3</xdr:col>
      <xdr:colOff>76200</xdr:colOff>
      <xdr:row>14</xdr:row>
      <xdr:rowOff>189310</xdr:rowOff>
    </xdr:from>
    <xdr:to>
      <xdr:col>22</xdr:col>
      <xdr:colOff>400050</xdr:colOff>
      <xdr:row>15</xdr:row>
      <xdr:rowOff>104775</xdr:rowOff>
    </xdr:to>
    <xdr:cxnSp>
      <xdr:nvCxnSpPr>
        <xdr:cNvPr id="3" name="Straight Connector 3"/>
        <xdr:cNvCxnSpPr>
          <a:stCxn id="2" idx="6"/>
          <a:endCxn id="4" idx="2"/>
        </xdr:cNvCxnSpPr>
      </xdr:nvCxnSpPr>
      <xdr:spPr>
        <a:xfrm flipV="1">
          <a:off x="1905000" y="3542030"/>
          <a:ext cx="11906250" cy="115570"/>
        </a:xfrm>
        <a:prstGeom prst="line">
          <a:avLst/>
        </a:prstGeom>
        <a:ln w="38100">
          <a:solidFill>
            <a:srgbClr val="1C944A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400050</xdr:colOff>
      <xdr:row>12</xdr:row>
      <xdr:rowOff>216694</xdr:rowOff>
    </xdr:from>
    <xdr:to>
      <xdr:col>23</xdr:col>
      <xdr:colOff>581025</xdr:colOff>
      <xdr:row>17</xdr:row>
      <xdr:rowOff>28575</xdr:rowOff>
    </xdr:to>
    <xdr:sp>
      <xdr:nvSpPr>
        <xdr:cNvPr id="4" name="Oval 4"/>
        <xdr:cNvSpPr/>
      </xdr:nvSpPr>
      <xdr:spPr>
        <a:xfrm>
          <a:off x="13811250" y="3112135"/>
          <a:ext cx="790575" cy="859790"/>
        </a:xfrm>
        <a:prstGeom prst="ellipse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5</xdr:col>
      <xdr:colOff>238125</xdr:colOff>
      <xdr:row>7</xdr:row>
      <xdr:rowOff>171450</xdr:rowOff>
    </xdr:from>
    <xdr:to>
      <xdr:col>6</xdr:col>
      <xdr:colOff>57150</xdr:colOff>
      <xdr:row>10</xdr:row>
      <xdr:rowOff>9526</xdr:rowOff>
    </xdr:to>
    <xdr:sp>
      <xdr:nvSpPr>
        <xdr:cNvPr id="5" name="Oval 5"/>
        <xdr:cNvSpPr/>
      </xdr:nvSpPr>
      <xdr:spPr>
        <a:xfrm>
          <a:off x="3286125" y="2038350"/>
          <a:ext cx="428625" cy="409575"/>
        </a:xfrm>
        <a:prstGeom prst="ellipse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5</xdr:col>
      <xdr:colOff>452438</xdr:colOff>
      <xdr:row>10</xdr:row>
      <xdr:rowOff>9526</xdr:rowOff>
    </xdr:from>
    <xdr:to>
      <xdr:col>5</xdr:col>
      <xdr:colOff>466728</xdr:colOff>
      <xdr:row>15</xdr:row>
      <xdr:rowOff>104778</xdr:rowOff>
    </xdr:to>
    <xdr:cxnSp>
      <xdr:nvCxnSpPr>
        <xdr:cNvPr id="6" name="Straight Connector 7"/>
        <xdr:cNvCxnSpPr>
          <a:stCxn id="5" idx="4"/>
          <a:endCxn id="4" idx="2"/>
        </xdr:cNvCxnSpPr>
      </xdr:nvCxnSpPr>
      <xdr:spPr>
        <a:xfrm rot="16200000" flipH="1">
          <a:off x="2902585" y="3045460"/>
          <a:ext cx="1209675" cy="13970"/>
        </a:xfrm>
        <a:prstGeom prst="line">
          <a:avLst/>
        </a:prstGeom>
        <a:ln w="38100">
          <a:solidFill>
            <a:srgbClr val="1C944A"/>
          </a:solidFill>
          <a:headEnd type="arrow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257174</xdr:colOff>
      <xdr:row>10</xdr:row>
      <xdr:rowOff>28575</xdr:rowOff>
    </xdr:from>
    <xdr:to>
      <xdr:col>8</xdr:col>
      <xdr:colOff>571499</xdr:colOff>
      <xdr:row>11</xdr:row>
      <xdr:rowOff>76201</xdr:rowOff>
    </xdr:to>
    <xdr:sp>
      <xdr:nvSpPr>
        <xdr:cNvPr id="7" name="Oval 13"/>
        <xdr:cNvSpPr/>
      </xdr:nvSpPr>
      <xdr:spPr>
        <a:xfrm>
          <a:off x="5133340" y="2466975"/>
          <a:ext cx="314325" cy="3143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11</xdr:col>
      <xdr:colOff>571500</xdr:colOff>
      <xdr:row>9</xdr:row>
      <xdr:rowOff>57150</xdr:rowOff>
    </xdr:from>
    <xdr:to>
      <xdr:col>12</xdr:col>
      <xdr:colOff>361949</xdr:colOff>
      <xdr:row>11</xdr:row>
      <xdr:rowOff>85724</xdr:rowOff>
    </xdr:to>
    <xdr:sp>
      <xdr:nvSpPr>
        <xdr:cNvPr id="8" name="Oval 14"/>
        <xdr:cNvSpPr/>
      </xdr:nvSpPr>
      <xdr:spPr>
        <a:xfrm>
          <a:off x="7277100" y="2305050"/>
          <a:ext cx="399415" cy="485140"/>
        </a:xfrm>
        <a:prstGeom prst="ellipse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18</xdr:col>
      <xdr:colOff>409575</xdr:colOff>
      <xdr:row>17</xdr:row>
      <xdr:rowOff>161924</xdr:rowOff>
    </xdr:from>
    <xdr:to>
      <xdr:col>19</xdr:col>
      <xdr:colOff>390525</xdr:colOff>
      <xdr:row>20</xdr:row>
      <xdr:rowOff>161925</xdr:rowOff>
    </xdr:to>
    <xdr:sp>
      <xdr:nvSpPr>
        <xdr:cNvPr id="9" name="Oval 15"/>
        <xdr:cNvSpPr/>
      </xdr:nvSpPr>
      <xdr:spPr>
        <a:xfrm>
          <a:off x="11382375" y="4104640"/>
          <a:ext cx="590550" cy="572135"/>
        </a:xfrm>
        <a:prstGeom prst="ellipse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142874</xdr:colOff>
      <xdr:row>10</xdr:row>
      <xdr:rowOff>28575</xdr:rowOff>
    </xdr:from>
    <xdr:to>
      <xdr:col>16</xdr:col>
      <xdr:colOff>28575</xdr:colOff>
      <xdr:row>12</xdr:row>
      <xdr:rowOff>133350</xdr:rowOff>
    </xdr:to>
    <xdr:sp>
      <xdr:nvSpPr>
        <xdr:cNvPr id="10" name="Oval 16"/>
        <xdr:cNvSpPr/>
      </xdr:nvSpPr>
      <xdr:spPr>
        <a:xfrm>
          <a:off x="9286240" y="2466975"/>
          <a:ext cx="495935" cy="561975"/>
        </a:xfrm>
        <a:prstGeom prst="ellipse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20</xdr:col>
      <xdr:colOff>438150</xdr:colOff>
      <xdr:row>8</xdr:row>
      <xdr:rowOff>85725</xdr:rowOff>
    </xdr:from>
    <xdr:to>
      <xdr:col>21</xdr:col>
      <xdr:colOff>257175</xdr:colOff>
      <xdr:row>10</xdr:row>
      <xdr:rowOff>66675</xdr:rowOff>
    </xdr:to>
    <xdr:sp>
      <xdr:nvSpPr>
        <xdr:cNvPr id="11" name="Oval 17"/>
        <xdr:cNvSpPr/>
      </xdr:nvSpPr>
      <xdr:spPr>
        <a:xfrm>
          <a:off x="12630150" y="2143125"/>
          <a:ext cx="428625" cy="361950"/>
        </a:xfrm>
        <a:prstGeom prst="ellipse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8</xdr:col>
      <xdr:colOff>414020</xdr:colOff>
      <xdr:row>11</xdr:row>
      <xdr:rowOff>76200</xdr:rowOff>
    </xdr:from>
    <xdr:to>
      <xdr:col>8</xdr:col>
      <xdr:colOff>418465</xdr:colOff>
      <xdr:row>15</xdr:row>
      <xdr:rowOff>85725</xdr:rowOff>
    </xdr:to>
    <xdr:cxnSp>
      <xdr:nvCxnSpPr>
        <xdr:cNvPr id="12" name="Straight Connector 19"/>
        <xdr:cNvCxnSpPr>
          <a:stCxn id="7" idx="4"/>
          <a:endCxn id="4" idx="2"/>
        </xdr:cNvCxnSpPr>
      </xdr:nvCxnSpPr>
      <xdr:spPr>
        <a:xfrm rot="16200000" flipH="1">
          <a:off x="4864100" y="3207385"/>
          <a:ext cx="857250" cy="4445"/>
        </a:xfrm>
        <a:prstGeom prst="line">
          <a:avLst/>
        </a:prstGeom>
        <a:ln w="38100">
          <a:solidFill>
            <a:srgbClr val="1C944A"/>
          </a:solidFill>
          <a:headEnd type="arrow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152401</xdr:colOff>
      <xdr:row>11</xdr:row>
      <xdr:rowOff>85724</xdr:rowOff>
    </xdr:from>
    <xdr:to>
      <xdr:col>12</xdr:col>
      <xdr:colOff>161926</xdr:colOff>
      <xdr:row>15</xdr:row>
      <xdr:rowOff>85725</xdr:rowOff>
    </xdr:to>
    <xdr:cxnSp>
      <xdr:nvCxnSpPr>
        <xdr:cNvPr id="13" name="Straight Connector 21"/>
        <xdr:cNvCxnSpPr>
          <a:stCxn id="8" idx="4"/>
          <a:endCxn id="4" idx="2"/>
        </xdr:cNvCxnSpPr>
      </xdr:nvCxnSpPr>
      <xdr:spPr>
        <a:xfrm rot="5400000">
          <a:off x="7048500" y="3209290"/>
          <a:ext cx="847725" cy="9525"/>
        </a:xfrm>
        <a:prstGeom prst="line">
          <a:avLst/>
        </a:prstGeom>
        <a:ln w="38100">
          <a:solidFill>
            <a:srgbClr val="1C944A"/>
          </a:solidFill>
          <a:headEnd type="arrow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390524</xdr:colOff>
      <xdr:row>12</xdr:row>
      <xdr:rowOff>133350</xdr:rowOff>
    </xdr:from>
    <xdr:to>
      <xdr:col>15</xdr:col>
      <xdr:colOff>400049</xdr:colOff>
      <xdr:row>15</xdr:row>
      <xdr:rowOff>76200</xdr:rowOff>
    </xdr:to>
    <xdr:cxnSp>
      <xdr:nvCxnSpPr>
        <xdr:cNvPr id="14" name="Straight Connector 23"/>
        <xdr:cNvCxnSpPr>
          <a:stCxn id="10" idx="4"/>
          <a:endCxn id="4" idx="2"/>
        </xdr:cNvCxnSpPr>
      </xdr:nvCxnSpPr>
      <xdr:spPr>
        <a:xfrm rot="16200000" flipH="1">
          <a:off x="9238615" y="3324225"/>
          <a:ext cx="600075" cy="9525"/>
        </a:xfrm>
        <a:prstGeom prst="line">
          <a:avLst/>
        </a:prstGeom>
        <a:ln w="38100">
          <a:solidFill>
            <a:srgbClr val="1C944A"/>
          </a:solidFill>
          <a:headEnd type="arrow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95250</xdr:colOff>
      <xdr:row>15</xdr:row>
      <xdr:rowOff>106680</xdr:rowOff>
    </xdr:from>
    <xdr:to>
      <xdr:col>19</xdr:col>
      <xdr:colOff>95885</xdr:colOff>
      <xdr:row>17</xdr:row>
      <xdr:rowOff>161290</xdr:rowOff>
    </xdr:to>
    <xdr:cxnSp>
      <xdr:nvCxnSpPr>
        <xdr:cNvPr id="15" name="Straight Connector 25"/>
        <xdr:cNvCxnSpPr>
          <a:stCxn id="9" idx="0"/>
          <a:endCxn id="4" idx="2"/>
        </xdr:cNvCxnSpPr>
      </xdr:nvCxnSpPr>
      <xdr:spPr>
        <a:xfrm rot="16200000" flipV="1">
          <a:off x="11455400" y="3881755"/>
          <a:ext cx="445135" cy="635"/>
        </a:xfrm>
        <a:prstGeom prst="line">
          <a:avLst/>
        </a:prstGeom>
        <a:ln w="38100">
          <a:solidFill>
            <a:srgbClr val="1C944A"/>
          </a:solidFill>
          <a:headEnd type="arrow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171450</xdr:colOff>
      <xdr:row>17</xdr:row>
      <xdr:rowOff>133350</xdr:rowOff>
    </xdr:from>
    <xdr:ext cx="1219200" cy="264560"/>
    <xdr:sp>
      <xdr:nvSpPr>
        <xdr:cNvPr id="16" name="TextBox 28"/>
        <xdr:cNvSpPr txBox="1"/>
      </xdr:nvSpPr>
      <xdr:spPr>
        <a:xfrm>
          <a:off x="3219450" y="4076700"/>
          <a:ext cx="12192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4</xdr:col>
      <xdr:colOff>333375</xdr:colOff>
      <xdr:row>4</xdr:row>
      <xdr:rowOff>155575</xdr:rowOff>
    </xdr:from>
    <xdr:ext cx="1489075" cy="631190"/>
    <xdr:sp>
      <xdr:nvSpPr>
        <xdr:cNvPr id="17" name="TextBox 29"/>
        <xdr:cNvSpPr txBox="1"/>
      </xdr:nvSpPr>
      <xdr:spPr>
        <a:xfrm flipH="1">
          <a:off x="2771775" y="1450975"/>
          <a:ext cx="1489075" cy="6311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en-IN" sz="1100" b="1"/>
            <a:t>Ponnamaravathy TP Sump</a:t>
          </a:r>
          <a:r>
            <a:rPr lang="en-IN" sz="1100" b="1"/>
            <a:t>  </a:t>
          </a:r>
          <a:endParaRPr lang="en-IN" sz="1100" b="1"/>
        </a:p>
        <a:p>
          <a:r>
            <a:rPr lang="en-US" altLang="en-IN" sz="1100" b="1"/>
            <a:t>P</a:t>
          </a:r>
          <a:r>
            <a:rPr lang="en-IN" sz="1100" b="1"/>
            <a:t>ackage</a:t>
          </a:r>
          <a:r>
            <a:rPr lang="en-IN" sz="1100" b="1" baseline="0"/>
            <a:t>  II</a:t>
          </a:r>
          <a:endParaRPr lang="en-IN" sz="1100" b="1"/>
        </a:p>
      </xdr:txBody>
    </xdr:sp>
    <xdr:clientData/>
  </xdr:oneCellAnchor>
  <xdr:oneCellAnchor>
    <xdr:from>
      <xdr:col>1</xdr:col>
      <xdr:colOff>352425</xdr:colOff>
      <xdr:row>9</xdr:row>
      <xdr:rowOff>152400</xdr:rowOff>
    </xdr:from>
    <xdr:ext cx="1400175" cy="436786"/>
    <xdr:sp>
      <xdr:nvSpPr>
        <xdr:cNvPr id="18" name="TextBox 30"/>
        <xdr:cNvSpPr txBox="1"/>
      </xdr:nvSpPr>
      <xdr:spPr>
        <a:xfrm>
          <a:off x="962025" y="2400300"/>
          <a:ext cx="140017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>
              <a:solidFill>
                <a:srgbClr val="FF0000"/>
              </a:solidFill>
            </a:rPr>
            <a:t>Alavayal  25.00 LL Capacity sump-3 Nos</a:t>
          </a:r>
          <a:endParaRPr lang="en-IN" sz="1100" b="1">
            <a:solidFill>
              <a:srgbClr val="FF0000"/>
            </a:solidFill>
          </a:endParaRPr>
        </a:p>
      </xdr:txBody>
    </xdr:sp>
    <xdr:clientData/>
  </xdr:oneCellAnchor>
  <xdr:twoCellAnchor>
    <xdr:from>
      <xdr:col>7</xdr:col>
      <xdr:colOff>359569</xdr:colOff>
      <xdr:row>7</xdr:row>
      <xdr:rowOff>64295</xdr:rowOff>
    </xdr:from>
    <xdr:to>
      <xdr:col>9</xdr:col>
      <xdr:colOff>473868</xdr:colOff>
      <xdr:row>9</xdr:row>
      <xdr:rowOff>83345</xdr:rowOff>
    </xdr:to>
    <xdr:sp>
      <xdr:nvSpPr>
        <xdr:cNvPr id="19" name="TextBox 31"/>
        <xdr:cNvSpPr txBox="1"/>
      </xdr:nvSpPr>
      <xdr:spPr>
        <a:xfrm>
          <a:off x="4626610" y="1931035"/>
          <a:ext cx="1333500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000" b="1">
              <a:solidFill>
                <a:srgbClr val="00B0F0"/>
              </a:solidFill>
            </a:rPr>
            <a:t>Nerkuppai  Sump 0.30 LL Capacity</a:t>
          </a:r>
          <a:endParaRPr lang="en-IN" sz="1000" b="1">
            <a:solidFill>
              <a:srgbClr val="00B0F0"/>
            </a:solidFill>
          </a:endParaRPr>
        </a:p>
      </xdr:txBody>
    </xdr:sp>
    <xdr:clientData/>
  </xdr:twoCellAnchor>
  <xdr:twoCellAnchor>
    <xdr:from>
      <xdr:col>11</xdr:col>
      <xdr:colOff>276225</xdr:colOff>
      <xdr:row>6</xdr:row>
      <xdr:rowOff>49531</xdr:rowOff>
    </xdr:from>
    <xdr:to>
      <xdr:col>11</xdr:col>
      <xdr:colOff>321944</xdr:colOff>
      <xdr:row>6</xdr:row>
      <xdr:rowOff>95250</xdr:rowOff>
    </xdr:to>
    <xdr:sp>
      <xdr:nvSpPr>
        <xdr:cNvPr id="20" name="TextBox 32"/>
        <xdr:cNvSpPr txBox="1"/>
      </xdr:nvSpPr>
      <xdr:spPr>
        <a:xfrm>
          <a:off x="6981825" y="1725930"/>
          <a:ext cx="45085" cy="45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11</xdr:col>
      <xdr:colOff>85725</xdr:colOff>
      <xdr:row>7</xdr:row>
      <xdr:rowOff>19050</xdr:rowOff>
    </xdr:from>
    <xdr:to>
      <xdr:col>13</xdr:col>
      <xdr:colOff>323850</xdr:colOff>
      <xdr:row>9</xdr:row>
      <xdr:rowOff>9525</xdr:rowOff>
    </xdr:to>
    <xdr:sp>
      <xdr:nvSpPr>
        <xdr:cNvPr id="21" name="TextBox 33"/>
        <xdr:cNvSpPr txBox="1"/>
      </xdr:nvSpPr>
      <xdr:spPr>
        <a:xfrm>
          <a:off x="6791325" y="1885950"/>
          <a:ext cx="1457325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>
              <a:solidFill>
                <a:srgbClr val="00B0F0"/>
              </a:solidFill>
            </a:rPr>
            <a:t>Thirupathur  T.P.</a:t>
          </a:r>
          <a:r>
            <a:rPr lang="en-IN" sz="1100" baseline="0">
              <a:solidFill>
                <a:srgbClr val="00B0F0"/>
              </a:solidFill>
            </a:rPr>
            <a:t> Sump</a:t>
          </a:r>
          <a:r>
            <a:rPr lang="en-IN" sz="1100">
              <a:solidFill>
                <a:srgbClr val="00B0F0"/>
              </a:solidFill>
            </a:rPr>
            <a:t>1.00</a:t>
          </a:r>
          <a:r>
            <a:rPr lang="en-IN" sz="1100" b="1">
              <a:solidFill>
                <a:srgbClr val="00B0F0"/>
              </a:solidFill>
            </a:rPr>
            <a:t> </a:t>
          </a:r>
          <a:r>
            <a:rPr lang="en-IN" sz="1100">
              <a:solidFill>
                <a:srgbClr val="00B0F0"/>
              </a:solidFill>
            </a:rPr>
            <a:t>LL Capacity</a:t>
          </a:r>
          <a:endParaRPr lang="en-IN" sz="1100">
            <a:solidFill>
              <a:srgbClr val="00B0F0"/>
            </a:solidFill>
          </a:endParaRPr>
        </a:p>
      </xdr:txBody>
    </xdr:sp>
    <xdr:clientData/>
  </xdr:twoCellAnchor>
  <xdr:twoCellAnchor>
    <xdr:from>
      <xdr:col>14</xdr:col>
      <xdr:colOff>209550</xdr:colOff>
      <xdr:row>7</xdr:row>
      <xdr:rowOff>95250</xdr:rowOff>
    </xdr:from>
    <xdr:to>
      <xdr:col>17</xdr:col>
      <xdr:colOff>47625</xdr:colOff>
      <xdr:row>9</xdr:row>
      <xdr:rowOff>95250</xdr:rowOff>
    </xdr:to>
    <xdr:sp>
      <xdr:nvSpPr>
        <xdr:cNvPr id="22" name="TextBox 34"/>
        <xdr:cNvSpPr txBox="1"/>
      </xdr:nvSpPr>
      <xdr:spPr>
        <a:xfrm>
          <a:off x="8743950" y="1962150"/>
          <a:ext cx="1666875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>
              <a:solidFill>
                <a:srgbClr val="00B0F0"/>
              </a:solidFill>
            </a:rPr>
            <a:t>Pattamangalam Sump-3.00  LL Capacity (Rural)</a:t>
          </a:r>
          <a:endParaRPr lang="en-IN" sz="1100">
            <a:solidFill>
              <a:srgbClr val="00B0F0"/>
            </a:solidFill>
          </a:endParaRPr>
        </a:p>
      </xdr:txBody>
    </xdr:sp>
    <xdr:clientData/>
  </xdr:twoCellAnchor>
  <xdr:twoCellAnchor>
    <xdr:from>
      <xdr:col>16</xdr:col>
      <xdr:colOff>135746</xdr:colOff>
      <xdr:row>16</xdr:row>
      <xdr:rowOff>88132</xdr:rowOff>
    </xdr:from>
    <xdr:to>
      <xdr:col>19</xdr:col>
      <xdr:colOff>202421</xdr:colOff>
      <xdr:row>18</xdr:row>
      <xdr:rowOff>95277</xdr:rowOff>
    </xdr:to>
    <xdr:sp>
      <xdr:nvSpPr>
        <xdr:cNvPr id="23" name="TextBox 35"/>
        <xdr:cNvSpPr txBox="1"/>
      </xdr:nvSpPr>
      <xdr:spPr>
        <a:xfrm>
          <a:off x="9888855" y="3830955"/>
          <a:ext cx="1895475" cy="3981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>
              <a:solidFill>
                <a:srgbClr val="00B0F0"/>
              </a:solidFill>
            </a:rPr>
            <a:t>Aranmanai Siruvayal  Sump-3.00 LL Capacity(Rural)</a:t>
          </a:r>
          <a:endParaRPr lang="en-IN" sz="1100">
            <a:solidFill>
              <a:srgbClr val="00B0F0"/>
            </a:solidFill>
          </a:endParaRPr>
        </a:p>
      </xdr:txBody>
    </xdr:sp>
    <xdr:clientData/>
  </xdr:twoCellAnchor>
  <xdr:oneCellAnchor>
    <xdr:from>
      <xdr:col>20</xdr:col>
      <xdr:colOff>266699</xdr:colOff>
      <xdr:row>6</xdr:row>
      <xdr:rowOff>57150</xdr:rowOff>
    </xdr:from>
    <xdr:ext cx="1197769" cy="342786"/>
    <xdr:sp>
      <xdr:nvSpPr>
        <xdr:cNvPr id="24" name="TextBox 36"/>
        <xdr:cNvSpPr txBox="1"/>
      </xdr:nvSpPr>
      <xdr:spPr>
        <a:xfrm>
          <a:off x="12458065" y="1733550"/>
          <a:ext cx="1198245" cy="3422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600" b="1"/>
            <a:t>Package </a:t>
          </a:r>
          <a:r>
            <a:rPr lang="en-IN" sz="1100" b="1"/>
            <a:t>IV</a:t>
          </a:r>
          <a:endParaRPr lang="en-IN" sz="1100" b="1"/>
        </a:p>
      </xdr:txBody>
    </xdr:sp>
    <xdr:clientData/>
  </xdr:oneCellAnchor>
  <xdr:twoCellAnchor>
    <xdr:from>
      <xdr:col>22</xdr:col>
      <xdr:colOff>178585</xdr:colOff>
      <xdr:row>19</xdr:row>
      <xdr:rowOff>57155</xdr:rowOff>
    </xdr:from>
    <xdr:to>
      <xdr:col>24</xdr:col>
      <xdr:colOff>404804</xdr:colOff>
      <xdr:row>21</xdr:row>
      <xdr:rowOff>152405</xdr:rowOff>
    </xdr:to>
    <xdr:sp>
      <xdr:nvSpPr>
        <xdr:cNvPr id="25" name="TextBox 37"/>
        <xdr:cNvSpPr txBox="1"/>
      </xdr:nvSpPr>
      <xdr:spPr>
        <a:xfrm>
          <a:off x="13589635" y="4381500"/>
          <a:ext cx="144526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>
              <a:solidFill>
                <a:srgbClr val="FF0000"/>
              </a:solidFill>
            </a:rPr>
            <a:t>Kalaiyar koil</a:t>
          </a:r>
          <a:r>
            <a:rPr lang="en-IN" sz="1100" b="1" baseline="0">
              <a:solidFill>
                <a:srgbClr val="FF0000"/>
              </a:solidFill>
            </a:rPr>
            <a:t> M.S.R. 10.00 LL </a:t>
          </a:r>
          <a:endParaRPr lang="en-IN" sz="1100" b="1">
            <a:solidFill>
              <a:srgbClr val="FF0000"/>
            </a:solidFill>
          </a:endParaRPr>
        </a:p>
      </xdr:txBody>
    </xdr:sp>
    <xdr:clientData/>
  </xdr:twoCellAnchor>
  <xdr:oneCellAnchor>
    <xdr:from>
      <xdr:col>7</xdr:col>
      <xdr:colOff>409575</xdr:colOff>
      <xdr:row>20</xdr:row>
      <xdr:rowOff>142877</xdr:rowOff>
    </xdr:from>
    <xdr:ext cx="5614987" cy="530658"/>
    <xdr:sp>
      <xdr:nvSpPr>
        <xdr:cNvPr id="26" name="TextBox 26"/>
        <xdr:cNvSpPr txBox="1"/>
      </xdr:nvSpPr>
      <xdr:spPr>
        <a:xfrm>
          <a:off x="4676775" y="4657725"/>
          <a:ext cx="5614670" cy="530225"/>
        </a:xfrm>
        <a:prstGeom prst="rect">
          <a:avLst/>
        </a:prstGeom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400">
              <a:solidFill>
                <a:srgbClr val="00B0F0"/>
              </a:solidFill>
            </a:rPr>
            <a:t>1100 mm PSC </a:t>
          </a:r>
          <a:r>
            <a:rPr lang="en-IN" sz="1400" baseline="0">
              <a:solidFill>
                <a:srgbClr val="00B0F0"/>
              </a:solidFill>
            </a:rPr>
            <a:t> Gravity Main-from L.S.80255 m to 149783 m upto Kalaiyar Koil M.S.R.(</a:t>
          </a:r>
          <a:r>
            <a:rPr lang="en-IN" sz="1400" baseline="0">
              <a:solidFill>
                <a:srgbClr val="00B0F0"/>
              </a:solidFill>
              <a:latin typeface="+mn-lt"/>
              <a:ea typeface="+mn-ea"/>
              <a:cs typeface="+mn-cs"/>
            </a:rPr>
            <a:t>Package III)</a:t>
          </a:r>
          <a:endParaRPr lang="en-IN" sz="1400" baseline="0">
            <a:solidFill>
              <a:srgbClr val="00B0F0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21</xdr:col>
      <xdr:colOff>44053</xdr:colOff>
      <xdr:row>10</xdr:row>
      <xdr:rowOff>66675</xdr:rowOff>
    </xdr:from>
    <xdr:to>
      <xdr:col>21</xdr:col>
      <xdr:colOff>59531</xdr:colOff>
      <xdr:row>15</xdr:row>
      <xdr:rowOff>16669</xdr:rowOff>
    </xdr:to>
    <xdr:cxnSp>
      <xdr:nvCxnSpPr>
        <xdr:cNvPr id="27" name="Straight Connector 38"/>
        <xdr:cNvCxnSpPr>
          <a:stCxn id="11" idx="4"/>
          <a:endCxn id="4" idx="2"/>
        </xdr:cNvCxnSpPr>
      </xdr:nvCxnSpPr>
      <xdr:spPr>
        <a:xfrm rot="16200000" flipH="1">
          <a:off x="12320905" y="3028950"/>
          <a:ext cx="1064260" cy="15875"/>
        </a:xfrm>
        <a:prstGeom prst="line">
          <a:avLst/>
        </a:prstGeom>
        <a:ln w="38100">
          <a:solidFill>
            <a:srgbClr val="1C944A"/>
          </a:solidFill>
          <a:headEnd type="arrow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371476</xdr:colOff>
      <xdr:row>16</xdr:row>
      <xdr:rowOff>180975</xdr:rowOff>
    </xdr:from>
    <xdr:ext cx="1190624" cy="264560"/>
    <xdr:sp>
      <xdr:nvSpPr>
        <xdr:cNvPr id="28" name="TextBox 27"/>
        <xdr:cNvSpPr txBox="1"/>
      </xdr:nvSpPr>
      <xdr:spPr>
        <a:xfrm>
          <a:off x="4638675" y="3924300"/>
          <a:ext cx="11906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8</xdr:col>
      <xdr:colOff>249920</xdr:colOff>
      <xdr:row>14</xdr:row>
      <xdr:rowOff>174194</xdr:rowOff>
    </xdr:from>
    <xdr:ext cx="280205" cy="1112043"/>
    <xdr:sp>
      <xdr:nvSpPr>
        <xdr:cNvPr id="29" name="TextBox 39"/>
        <xdr:cNvSpPr txBox="1"/>
      </xdr:nvSpPr>
      <xdr:spPr>
        <a:xfrm rot="5400000" flipV="1">
          <a:off x="4710430" y="3942715"/>
          <a:ext cx="1111885" cy="2800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="1"/>
            <a:t>L.S.92345</a:t>
          </a:r>
          <a:r>
            <a:rPr lang="en-IN" sz="1200" baseline="0"/>
            <a:t> </a:t>
          </a:r>
          <a:r>
            <a:rPr lang="en-IN" sz="1100" baseline="0"/>
            <a:t>m</a:t>
          </a:r>
          <a:endParaRPr lang="en-IN" sz="1100"/>
        </a:p>
      </xdr:txBody>
    </xdr:sp>
    <xdr:clientData/>
  </xdr:oneCellAnchor>
  <xdr:oneCellAnchor>
    <xdr:from>
      <xdr:col>12</xdr:col>
      <xdr:colOff>31142</xdr:colOff>
      <xdr:row>13</xdr:row>
      <xdr:rowOff>184431</xdr:rowOff>
    </xdr:from>
    <xdr:ext cx="280205" cy="1400175"/>
    <xdr:sp>
      <xdr:nvSpPr>
        <xdr:cNvPr id="30" name="TextBox 40"/>
        <xdr:cNvSpPr txBox="1"/>
      </xdr:nvSpPr>
      <xdr:spPr>
        <a:xfrm rot="16200000">
          <a:off x="6786245" y="3906520"/>
          <a:ext cx="1400175" cy="2800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="1"/>
            <a:t>L.S.109554</a:t>
          </a:r>
          <a:r>
            <a:rPr lang="en-IN" sz="1100" baseline="0"/>
            <a:t> m</a:t>
          </a:r>
          <a:endParaRPr lang="en-IN" sz="1100"/>
        </a:p>
      </xdr:txBody>
    </xdr:sp>
    <xdr:clientData/>
  </xdr:oneCellAnchor>
  <xdr:oneCellAnchor>
    <xdr:from>
      <xdr:col>15</xdr:col>
      <xdr:colOff>260350</xdr:colOff>
      <xdr:row>15</xdr:row>
      <xdr:rowOff>112395</xdr:rowOff>
    </xdr:from>
    <xdr:ext cx="290830" cy="1000760"/>
    <xdr:sp>
      <xdr:nvSpPr>
        <xdr:cNvPr id="31" name="TextBox 41"/>
        <xdr:cNvSpPr txBox="1"/>
      </xdr:nvSpPr>
      <xdr:spPr>
        <a:xfrm rot="5400000" flipV="1">
          <a:off x="9049385" y="4020185"/>
          <a:ext cx="1000760" cy="2908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="1"/>
            <a:t>L.S.119461</a:t>
          </a:r>
          <a:r>
            <a:rPr lang="en-IN" sz="1100" baseline="0"/>
            <a:t> m</a:t>
          </a:r>
          <a:endParaRPr lang="en-IN" sz="1100"/>
        </a:p>
      </xdr:txBody>
    </xdr:sp>
    <xdr:clientData/>
  </xdr:oneCellAnchor>
  <xdr:oneCellAnchor>
    <xdr:from>
      <xdr:col>18</xdr:col>
      <xdr:colOff>76200</xdr:colOff>
      <xdr:row>13</xdr:row>
      <xdr:rowOff>26491</xdr:rowOff>
    </xdr:from>
    <xdr:ext cx="194454" cy="270713"/>
    <xdr:sp>
      <xdr:nvSpPr>
        <xdr:cNvPr id="32" name="TextBox 42"/>
        <xdr:cNvSpPr txBox="1"/>
      </xdr:nvSpPr>
      <xdr:spPr>
        <a:xfrm>
          <a:off x="11049000" y="3188335"/>
          <a:ext cx="194310" cy="2711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twoCellAnchor>
    <xdr:from>
      <xdr:col>18</xdr:col>
      <xdr:colOff>440532</xdr:colOff>
      <xdr:row>10</xdr:row>
      <xdr:rowOff>47628</xdr:rowOff>
    </xdr:from>
    <xdr:to>
      <xdr:col>19</xdr:col>
      <xdr:colOff>250032</xdr:colOff>
      <xdr:row>15</xdr:row>
      <xdr:rowOff>47626</xdr:rowOff>
    </xdr:to>
    <xdr:sp>
      <xdr:nvSpPr>
        <xdr:cNvPr id="33" name="TextBox 43"/>
        <xdr:cNvSpPr txBox="1"/>
      </xdr:nvSpPr>
      <xdr:spPr>
        <a:xfrm rot="5400000">
          <a:off x="11065510" y="2833370"/>
          <a:ext cx="11144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="1">
              <a:solidFill>
                <a:schemeClr val="dk1"/>
              </a:solidFill>
              <a:latin typeface="+mn-lt"/>
              <a:ea typeface="+mn-ea"/>
              <a:cs typeface="+mn-cs"/>
            </a:rPr>
            <a:t>L.S.134600</a:t>
          </a:r>
          <a:r>
            <a:rPr lang="en-IN" sz="1100"/>
            <a:t> m</a:t>
          </a:r>
          <a:endParaRPr lang="en-IN" sz="1100"/>
        </a:p>
      </xdr:txBody>
    </xdr:sp>
    <xdr:clientData/>
  </xdr:twoCellAnchor>
  <xdr:oneCellAnchor>
    <xdr:from>
      <xdr:col>23</xdr:col>
      <xdr:colOff>423863</xdr:colOff>
      <xdr:row>11</xdr:row>
      <xdr:rowOff>21196</xdr:rowOff>
    </xdr:from>
    <xdr:ext cx="194940" cy="263929"/>
    <xdr:sp>
      <xdr:nvSpPr>
        <xdr:cNvPr id="34" name="TextBox 44"/>
        <xdr:cNvSpPr txBox="1"/>
      </xdr:nvSpPr>
      <xdr:spPr>
        <a:xfrm>
          <a:off x="14444345" y="2726055"/>
          <a:ext cx="19494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twoCellAnchor>
    <xdr:from>
      <xdr:col>14</xdr:col>
      <xdr:colOff>202406</xdr:colOff>
      <xdr:row>4</xdr:row>
      <xdr:rowOff>166688</xdr:rowOff>
    </xdr:from>
    <xdr:to>
      <xdr:col>17</xdr:col>
      <xdr:colOff>154781</xdr:colOff>
      <xdr:row>7</xdr:row>
      <xdr:rowOff>83345</xdr:rowOff>
    </xdr:to>
    <xdr:sp>
      <xdr:nvSpPr>
        <xdr:cNvPr id="35" name="TextBox 45"/>
        <xdr:cNvSpPr txBox="1"/>
      </xdr:nvSpPr>
      <xdr:spPr>
        <a:xfrm>
          <a:off x="8736330" y="1461770"/>
          <a:ext cx="1781175" cy="4883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400" b="1" u="none">
              <a:solidFill>
                <a:srgbClr val="C00000"/>
              </a:solidFill>
            </a:rPr>
            <a:t>1.276 MLD/885</a:t>
          </a:r>
          <a:r>
            <a:rPr lang="en-IN" sz="1400" u="none">
              <a:solidFill>
                <a:srgbClr val="C00000"/>
              </a:solidFill>
            </a:rPr>
            <a:t> </a:t>
          </a:r>
          <a:r>
            <a:rPr lang="en-IN" sz="1400" b="1" u="none">
              <a:solidFill>
                <a:srgbClr val="C00000"/>
              </a:solidFill>
            </a:rPr>
            <a:t>lpm</a:t>
          </a:r>
          <a:endParaRPr lang="en-IN" sz="1400" b="1" u="none">
            <a:solidFill>
              <a:srgbClr val="C00000"/>
            </a:solidFill>
          </a:endParaRPr>
        </a:p>
      </xdr:txBody>
    </xdr:sp>
    <xdr:clientData/>
  </xdr:twoCellAnchor>
  <xdr:twoCellAnchor>
    <xdr:from>
      <xdr:col>7</xdr:col>
      <xdr:colOff>381000</xdr:colOff>
      <xdr:row>4</xdr:row>
      <xdr:rowOff>95250</xdr:rowOff>
    </xdr:from>
    <xdr:to>
      <xdr:col>10</xdr:col>
      <xdr:colOff>154781</xdr:colOff>
      <xdr:row>7</xdr:row>
      <xdr:rowOff>23813</xdr:rowOff>
    </xdr:to>
    <xdr:sp>
      <xdr:nvSpPr>
        <xdr:cNvPr id="36" name="TextBox 46"/>
        <xdr:cNvSpPr txBox="1"/>
      </xdr:nvSpPr>
      <xdr:spPr>
        <a:xfrm>
          <a:off x="4648200" y="1390650"/>
          <a:ext cx="1602105" cy="4997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N" sz="1400" b="1" u="none">
              <a:solidFill>
                <a:srgbClr val="C00000"/>
              </a:solidFill>
            </a:rPr>
            <a:t>0.388 mld/269 lpm   </a:t>
          </a:r>
          <a:endParaRPr lang="en-IN" sz="1400" b="1" u="none">
            <a:solidFill>
              <a:srgbClr val="7030A0"/>
            </a:solidFill>
          </a:endParaRPr>
        </a:p>
      </xdr:txBody>
    </xdr:sp>
    <xdr:clientData/>
  </xdr:twoCellAnchor>
  <xdr:oneCellAnchor>
    <xdr:from>
      <xdr:col>12</xdr:col>
      <xdr:colOff>573881</xdr:colOff>
      <xdr:row>5</xdr:row>
      <xdr:rowOff>38100</xdr:rowOff>
    </xdr:from>
    <xdr:ext cx="185194" cy="266627"/>
    <xdr:sp>
      <xdr:nvSpPr>
        <xdr:cNvPr id="37" name="TextBox 47"/>
        <xdr:cNvSpPr txBox="1"/>
      </xdr:nvSpPr>
      <xdr:spPr>
        <a:xfrm>
          <a:off x="7888605" y="1524000"/>
          <a:ext cx="185420" cy="2660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11</xdr:col>
      <xdr:colOff>69057</xdr:colOff>
      <xdr:row>6</xdr:row>
      <xdr:rowOff>38100</xdr:rowOff>
    </xdr:from>
    <xdr:ext cx="184731" cy="264559"/>
    <xdr:sp>
      <xdr:nvSpPr>
        <xdr:cNvPr id="38" name="TextBox 48"/>
        <xdr:cNvSpPr txBox="1"/>
      </xdr:nvSpPr>
      <xdr:spPr>
        <a:xfrm>
          <a:off x="6774180" y="1714500"/>
          <a:ext cx="18478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10</xdr:col>
      <xdr:colOff>404811</xdr:colOff>
      <xdr:row>4</xdr:row>
      <xdr:rowOff>130969</xdr:rowOff>
    </xdr:from>
    <xdr:ext cx="1797843" cy="311496"/>
    <xdr:sp>
      <xdr:nvSpPr>
        <xdr:cNvPr id="39" name="TextBox 49"/>
        <xdr:cNvSpPr txBox="1"/>
      </xdr:nvSpPr>
      <xdr:spPr>
        <a:xfrm flipH="1">
          <a:off x="6500495" y="1426210"/>
          <a:ext cx="1797685" cy="311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N" sz="1400" b="1" u="none">
              <a:solidFill>
                <a:srgbClr val="C00000"/>
              </a:solidFill>
            </a:rPr>
            <a:t>1.734mld/1204 lpm</a:t>
          </a:r>
          <a:endParaRPr lang="en-IN" sz="1400" b="1" u="none">
            <a:solidFill>
              <a:srgbClr val="C00000"/>
            </a:solidFill>
          </a:endParaRPr>
        </a:p>
      </xdr:txBody>
    </xdr:sp>
    <xdr:clientData/>
  </xdr:oneCellAnchor>
  <xdr:twoCellAnchor>
    <xdr:from>
      <xdr:col>17</xdr:col>
      <xdr:colOff>321469</xdr:colOff>
      <xdr:row>25</xdr:row>
      <xdr:rowOff>59533</xdr:rowOff>
    </xdr:from>
    <xdr:to>
      <xdr:col>20</xdr:col>
      <xdr:colOff>297657</xdr:colOff>
      <xdr:row>27</xdr:row>
      <xdr:rowOff>95252</xdr:rowOff>
    </xdr:to>
    <xdr:sp>
      <xdr:nvSpPr>
        <xdr:cNvPr id="40" name="TextBox 50"/>
        <xdr:cNvSpPr txBox="1"/>
      </xdr:nvSpPr>
      <xdr:spPr>
        <a:xfrm>
          <a:off x="10684510" y="5526405"/>
          <a:ext cx="1804670" cy="4171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400" b="1" u="none">
              <a:solidFill>
                <a:srgbClr val="C00000"/>
              </a:solidFill>
            </a:rPr>
            <a:t>1.100mld/764lpm</a:t>
          </a:r>
          <a:endParaRPr lang="en-IN" sz="1400" b="1" u="none">
            <a:solidFill>
              <a:srgbClr val="C00000"/>
            </a:solidFill>
          </a:endParaRPr>
        </a:p>
      </xdr:txBody>
    </xdr:sp>
    <xdr:clientData/>
  </xdr:twoCellAnchor>
  <xdr:twoCellAnchor>
    <xdr:from>
      <xdr:col>9</xdr:col>
      <xdr:colOff>190500</xdr:colOff>
      <xdr:row>0</xdr:row>
      <xdr:rowOff>35718</xdr:rowOff>
    </xdr:from>
    <xdr:to>
      <xdr:col>18</xdr:col>
      <xdr:colOff>333375</xdr:colOff>
      <xdr:row>4</xdr:row>
      <xdr:rowOff>59531</xdr:rowOff>
    </xdr:to>
    <xdr:sp>
      <xdr:nvSpPr>
        <xdr:cNvPr id="41" name="TextBox 51"/>
        <xdr:cNvSpPr txBox="1"/>
      </xdr:nvSpPr>
      <xdr:spPr>
        <a:xfrm>
          <a:off x="5676900" y="35560"/>
          <a:ext cx="5629275" cy="13188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2400" b="1">
              <a:solidFill>
                <a:srgbClr val="FFC000"/>
              </a:solidFill>
            </a:rPr>
            <a:t>RAMANATHAPURAM  CWSS -PACKAGE  III</a:t>
          </a:r>
          <a:endParaRPr lang="en-IN" sz="2400" b="1">
            <a:solidFill>
              <a:srgbClr val="FFC000"/>
            </a:solidFill>
          </a:endParaRPr>
        </a:p>
        <a:p>
          <a:r>
            <a:rPr lang="en-IN" sz="1800" b="1" baseline="0">
              <a:solidFill>
                <a:srgbClr val="F27CCB"/>
              </a:solidFill>
            </a:rPr>
            <a:t>                        FLOW DIAGRAM </a:t>
          </a:r>
          <a:endParaRPr lang="en-IN" sz="1800" b="1" baseline="0">
            <a:solidFill>
              <a:srgbClr val="F27CCB"/>
            </a:solidFill>
          </a:endParaRPr>
        </a:p>
        <a:p>
          <a:endParaRPr lang="en-IN" sz="1100" b="1" baseline="0">
            <a:solidFill>
              <a:srgbClr val="FFC000"/>
            </a:solidFill>
          </a:endParaRPr>
        </a:p>
        <a:p>
          <a:endParaRPr lang="en-IN" sz="1100" b="1" baseline="0">
            <a:solidFill>
              <a:srgbClr val="FFC000"/>
            </a:solidFill>
          </a:endParaRPr>
        </a:p>
        <a:p>
          <a:endParaRPr lang="en-IN" sz="1100" b="1" baseline="0">
            <a:solidFill>
              <a:srgbClr val="FFC000"/>
            </a:solidFill>
          </a:endParaRPr>
        </a:p>
        <a:p>
          <a:endParaRPr lang="en-IN" sz="1100" b="1" baseline="0">
            <a:solidFill>
              <a:srgbClr val="FFC000"/>
            </a:solidFill>
          </a:endParaRPr>
        </a:p>
        <a:p>
          <a:endParaRPr lang="en-IN" sz="1100" b="1">
            <a:solidFill>
              <a:srgbClr val="FFC000"/>
            </a:solidFill>
          </a:endParaRPr>
        </a:p>
        <a:p>
          <a:endParaRPr lang="en-IN" sz="2000" b="1">
            <a:solidFill>
              <a:srgbClr val="FFC000"/>
            </a:solidFill>
          </a:endParaRPr>
        </a:p>
        <a:p>
          <a:endParaRPr lang="en-IN" sz="2000" b="1">
            <a:solidFill>
              <a:srgbClr val="FFC000"/>
            </a:solidFill>
          </a:endParaRPr>
        </a:p>
        <a:p>
          <a:endParaRPr lang="en-IN" sz="2000" b="1">
            <a:solidFill>
              <a:srgbClr val="FFC000"/>
            </a:solidFill>
          </a:endParaRPr>
        </a:p>
      </xdr:txBody>
    </xdr:sp>
    <xdr:clientData/>
  </xdr:twoCellAnchor>
  <xdr:twoCellAnchor>
    <xdr:from>
      <xdr:col>6</xdr:col>
      <xdr:colOff>83343</xdr:colOff>
      <xdr:row>13</xdr:row>
      <xdr:rowOff>166687</xdr:rowOff>
    </xdr:from>
    <xdr:to>
      <xdr:col>8</xdr:col>
      <xdr:colOff>0</xdr:colOff>
      <xdr:row>15</xdr:row>
      <xdr:rowOff>11906</xdr:rowOff>
    </xdr:to>
    <xdr:sp>
      <xdr:nvSpPr>
        <xdr:cNvPr id="42" name="TextBox 57"/>
        <xdr:cNvSpPr txBox="1"/>
      </xdr:nvSpPr>
      <xdr:spPr>
        <a:xfrm>
          <a:off x="3740785" y="3328670"/>
          <a:ext cx="1136015" cy="2355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B0F0"/>
              </a:solidFill>
              <a:latin typeface="+mn-lt"/>
              <a:ea typeface="+mn-ea"/>
              <a:cs typeface="+mn-cs"/>
            </a:rPr>
            <a:t>1100 mm, PSC</a:t>
          </a:r>
          <a:endParaRPr lang="en-IN" sz="1200">
            <a:solidFill>
              <a:srgbClr val="00B0F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428625</xdr:colOff>
      <xdr:row>25</xdr:row>
      <xdr:rowOff>23814</xdr:rowOff>
    </xdr:from>
    <xdr:to>
      <xdr:col>14</xdr:col>
      <xdr:colOff>333375</xdr:colOff>
      <xdr:row>27</xdr:row>
      <xdr:rowOff>95251</xdr:rowOff>
    </xdr:to>
    <xdr:sp>
      <xdr:nvSpPr>
        <xdr:cNvPr id="43" name="TextBox 62"/>
        <xdr:cNvSpPr txBox="1"/>
      </xdr:nvSpPr>
      <xdr:spPr>
        <a:xfrm>
          <a:off x="6524625" y="5490845"/>
          <a:ext cx="2343150" cy="4527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2800" b="1">
              <a:solidFill>
                <a:schemeClr val="accent6"/>
              </a:solidFill>
            </a:rPr>
            <a:t>PACKAGE</a:t>
          </a:r>
          <a:r>
            <a:rPr lang="en-IN" sz="2800" b="1" baseline="0">
              <a:solidFill>
                <a:schemeClr val="accent6"/>
              </a:solidFill>
            </a:rPr>
            <a:t> III</a:t>
          </a:r>
          <a:endParaRPr lang="en-IN" sz="2800" b="1">
            <a:solidFill>
              <a:schemeClr val="accent6"/>
            </a:solidFill>
          </a:endParaRPr>
        </a:p>
      </xdr:txBody>
    </xdr:sp>
    <xdr:clientData/>
  </xdr:twoCellAnchor>
  <xdr:twoCellAnchor>
    <xdr:from>
      <xdr:col>22</xdr:col>
      <xdr:colOff>285756</xdr:colOff>
      <xdr:row>18</xdr:row>
      <xdr:rowOff>0</xdr:rowOff>
    </xdr:from>
    <xdr:to>
      <xdr:col>24</xdr:col>
      <xdr:colOff>202413</xdr:colOff>
      <xdr:row>19</xdr:row>
      <xdr:rowOff>47625</xdr:rowOff>
    </xdr:to>
    <xdr:sp>
      <xdr:nvSpPr>
        <xdr:cNvPr id="44" name="TextBox 52"/>
        <xdr:cNvSpPr txBox="1"/>
      </xdr:nvSpPr>
      <xdr:spPr>
        <a:xfrm>
          <a:off x="13696950" y="4133850"/>
          <a:ext cx="113538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B0F0"/>
              </a:solidFill>
              <a:latin typeface="+mn-lt"/>
              <a:ea typeface="+mn-ea"/>
              <a:cs typeface="+mn-cs"/>
            </a:rPr>
            <a:t>LS 149783 M</a:t>
          </a:r>
          <a:endParaRPr lang="en-IN" sz="1200">
            <a:solidFill>
              <a:srgbClr val="00B0F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132160</xdr:colOff>
      <xdr:row>20</xdr:row>
      <xdr:rowOff>138113</xdr:rowOff>
    </xdr:from>
    <xdr:to>
      <xdr:col>19</xdr:col>
      <xdr:colOff>142875</xdr:colOff>
      <xdr:row>25</xdr:row>
      <xdr:rowOff>71440</xdr:rowOff>
    </xdr:to>
    <xdr:cxnSp>
      <xdr:nvCxnSpPr>
        <xdr:cNvPr id="45" name="Straight Arrow Connector 54"/>
        <xdr:cNvCxnSpPr>
          <a:stCxn id="11" idx="4"/>
          <a:endCxn id="4" idx="2"/>
        </xdr:cNvCxnSpPr>
      </xdr:nvCxnSpPr>
      <xdr:spPr>
        <a:xfrm rot="16200000" flipH="1">
          <a:off x="11276965" y="5090160"/>
          <a:ext cx="885825" cy="1079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107156</xdr:colOff>
      <xdr:row>21</xdr:row>
      <xdr:rowOff>35719</xdr:rowOff>
    </xdr:from>
    <xdr:to>
      <xdr:col>19</xdr:col>
      <xdr:colOff>297657</xdr:colOff>
      <xdr:row>24</xdr:row>
      <xdr:rowOff>47625</xdr:rowOff>
    </xdr:to>
    <xdr:sp>
      <xdr:nvSpPr>
        <xdr:cNvPr id="46" name="TextBox 58"/>
        <xdr:cNvSpPr txBox="1"/>
      </xdr:nvSpPr>
      <xdr:spPr>
        <a:xfrm>
          <a:off x="10469880" y="4740910"/>
          <a:ext cx="1409700" cy="583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3 Nos            Habs 84 Nos in Kallal 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23812</xdr:colOff>
      <xdr:row>10</xdr:row>
      <xdr:rowOff>250032</xdr:rowOff>
    </xdr:from>
    <xdr:to>
      <xdr:col>16</xdr:col>
      <xdr:colOff>511969</xdr:colOff>
      <xdr:row>10</xdr:row>
      <xdr:rowOff>250034</xdr:rowOff>
    </xdr:to>
    <xdr:cxnSp>
      <xdr:nvCxnSpPr>
        <xdr:cNvPr id="47" name="Straight Arrow Connector 59"/>
        <xdr:cNvCxnSpPr>
          <a:stCxn id="11" idx="4"/>
          <a:endCxn id="4" idx="2"/>
        </xdr:cNvCxnSpPr>
      </xdr:nvCxnSpPr>
      <xdr:spPr>
        <a:xfrm flipV="1">
          <a:off x="9777095" y="2687955"/>
          <a:ext cx="488315" cy="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511971</xdr:colOff>
      <xdr:row>10</xdr:row>
      <xdr:rowOff>0</xdr:rowOff>
    </xdr:from>
    <xdr:to>
      <xdr:col>19</xdr:col>
      <xdr:colOff>95255</xdr:colOff>
      <xdr:row>12</xdr:row>
      <xdr:rowOff>142871</xdr:rowOff>
    </xdr:to>
    <xdr:sp>
      <xdr:nvSpPr>
        <xdr:cNvPr id="48" name="TextBox 67"/>
        <xdr:cNvSpPr txBox="1"/>
      </xdr:nvSpPr>
      <xdr:spPr>
        <a:xfrm>
          <a:off x="10265410" y="2438400"/>
          <a:ext cx="1412240" cy="5994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3 Nos            Habs 95 Nos in Kallal 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21</xdr:col>
      <xdr:colOff>76200</xdr:colOff>
      <xdr:row>36</xdr:row>
      <xdr:rowOff>0</xdr:rowOff>
    </xdr:from>
    <xdr:to>
      <xdr:col>21</xdr:col>
      <xdr:colOff>419100</xdr:colOff>
      <xdr:row>37</xdr:row>
      <xdr:rowOff>114300</xdr:rowOff>
    </xdr:to>
    <xdr:sp>
      <xdr:nvSpPr>
        <xdr:cNvPr id="49" name="Oval 68"/>
        <xdr:cNvSpPr/>
      </xdr:nvSpPr>
      <xdr:spPr>
        <a:xfrm>
          <a:off x="12877800" y="7562850"/>
          <a:ext cx="342900" cy="30480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oneCellAnchor>
    <xdr:from>
      <xdr:col>21</xdr:col>
      <xdr:colOff>390525</xdr:colOff>
      <xdr:row>36</xdr:row>
      <xdr:rowOff>9525</xdr:rowOff>
    </xdr:from>
    <xdr:ext cx="1485900" cy="264560"/>
    <xdr:sp>
      <xdr:nvSpPr>
        <xdr:cNvPr id="50" name="TextBox 69"/>
        <xdr:cNvSpPr txBox="1"/>
      </xdr:nvSpPr>
      <xdr:spPr>
        <a:xfrm>
          <a:off x="13192125" y="7572375"/>
          <a:ext cx="14859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u="sng" baseline="0">
              <a:solidFill>
                <a:schemeClr val="accent2">
                  <a:lumMod val="50000"/>
                </a:schemeClr>
              </a:solidFill>
            </a:rPr>
            <a:t> </a:t>
          </a:r>
          <a:r>
            <a:rPr lang="en-IN" sz="1100" b="1" u="sng">
              <a:solidFill>
                <a:schemeClr val="accent2">
                  <a:lumMod val="50000"/>
                </a:schemeClr>
              </a:solidFill>
            </a:rPr>
            <a:t>Sump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twoCellAnchor>
    <xdr:from>
      <xdr:col>21</xdr:col>
      <xdr:colOff>0</xdr:colOff>
      <xdr:row>38</xdr:row>
      <xdr:rowOff>38100</xdr:rowOff>
    </xdr:from>
    <xdr:to>
      <xdr:col>22</xdr:col>
      <xdr:colOff>50006</xdr:colOff>
      <xdr:row>38</xdr:row>
      <xdr:rowOff>47626</xdr:rowOff>
    </xdr:to>
    <xdr:cxnSp>
      <xdr:nvCxnSpPr>
        <xdr:cNvPr id="51" name="Straight Connector 70"/>
        <xdr:cNvCxnSpPr>
          <a:stCxn id="11" idx="4"/>
          <a:endCxn id="4" idx="2"/>
        </xdr:cNvCxnSpPr>
      </xdr:nvCxnSpPr>
      <xdr:spPr>
        <a:xfrm>
          <a:off x="12801600" y="7981950"/>
          <a:ext cx="659130" cy="9525"/>
        </a:xfrm>
        <a:prstGeom prst="line">
          <a:avLst/>
        </a:prstGeom>
        <a:ln w="254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39</xdr:row>
      <xdr:rowOff>133350</xdr:rowOff>
    </xdr:from>
    <xdr:to>
      <xdr:col>21</xdr:col>
      <xdr:colOff>590550</xdr:colOff>
      <xdr:row>39</xdr:row>
      <xdr:rowOff>133351</xdr:rowOff>
    </xdr:to>
    <xdr:cxnSp>
      <xdr:nvCxnSpPr>
        <xdr:cNvPr id="52" name="Straight Connector 71"/>
        <xdr:cNvCxnSpPr>
          <a:stCxn id="11" idx="4"/>
          <a:endCxn id="4" idx="2"/>
        </xdr:cNvCxnSpPr>
      </xdr:nvCxnSpPr>
      <xdr:spPr>
        <a:xfrm>
          <a:off x="12801600" y="8267700"/>
          <a:ext cx="590550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600075</xdr:colOff>
      <xdr:row>37</xdr:row>
      <xdr:rowOff>85725</xdr:rowOff>
    </xdr:from>
    <xdr:ext cx="1485900" cy="264560"/>
    <xdr:sp>
      <xdr:nvSpPr>
        <xdr:cNvPr id="53" name="TextBox 72"/>
        <xdr:cNvSpPr txBox="1"/>
      </xdr:nvSpPr>
      <xdr:spPr>
        <a:xfrm>
          <a:off x="13401675" y="7839075"/>
          <a:ext cx="14859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u="none" baseline="0">
              <a:solidFill>
                <a:schemeClr val="accent2">
                  <a:lumMod val="50000"/>
                </a:schemeClr>
              </a:solidFill>
            </a:rPr>
            <a:t> Gravity Main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oneCellAnchor>
    <xdr:from>
      <xdr:col>21</xdr:col>
      <xdr:colOff>600075</xdr:colOff>
      <xdr:row>38</xdr:row>
      <xdr:rowOff>171450</xdr:rowOff>
    </xdr:from>
    <xdr:ext cx="1485900" cy="264560"/>
    <xdr:sp>
      <xdr:nvSpPr>
        <xdr:cNvPr id="54" name="TextBox 73"/>
        <xdr:cNvSpPr txBox="1"/>
      </xdr:nvSpPr>
      <xdr:spPr>
        <a:xfrm>
          <a:off x="13401675" y="8115300"/>
          <a:ext cx="14859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u="none" baseline="0">
              <a:solidFill>
                <a:schemeClr val="accent2">
                  <a:lumMod val="50000"/>
                </a:schemeClr>
              </a:solidFill>
            </a:rPr>
            <a:t>Pumping Main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twoCellAnchor>
    <xdr:from>
      <xdr:col>7</xdr:col>
      <xdr:colOff>276225</xdr:colOff>
      <xdr:row>4</xdr:row>
      <xdr:rowOff>35721</xdr:rowOff>
    </xdr:from>
    <xdr:to>
      <xdr:col>19</xdr:col>
      <xdr:colOff>371475</xdr:colOff>
      <xdr:row>4</xdr:row>
      <xdr:rowOff>80963</xdr:rowOff>
    </xdr:to>
    <xdr:cxnSp>
      <xdr:nvCxnSpPr>
        <xdr:cNvPr id="55" name="Straight Connector 60"/>
        <xdr:cNvCxnSpPr>
          <a:stCxn id="58" idx="4"/>
          <a:endCxn id="4" idx="2"/>
        </xdr:cNvCxnSpPr>
      </xdr:nvCxnSpPr>
      <xdr:spPr>
        <a:xfrm flipV="1">
          <a:off x="4543425" y="1330960"/>
          <a:ext cx="7410450" cy="45085"/>
        </a:xfrm>
        <a:prstGeom prst="line">
          <a:avLst/>
        </a:prstGeom>
        <a:ln w="28575">
          <a:solidFill>
            <a:schemeClr val="accent6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428625</xdr:colOff>
      <xdr:row>28</xdr:row>
      <xdr:rowOff>50007</xdr:rowOff>
    </xdr:from>
    <xdr:to>
      <xdr:col>20</xdr:col>
      <xdr:colOff>437359</xdr:colOff>
      <xdr:row>28</xdr:row>
      <xdr:rowOff>142875</xdr:rowOff>
    </xdr:to>
    <xdr:cxnSp>
      <xdr:nvCxnSpPr>
        <xdr:cNvPr id="56" name="Straight Connector 63"/>
        <xdr:cNvCxnSpPr>
          <a:stCxn id="59" idx="1"/>
          <a:endCxn id="57" idx="4"/>
        </xdr:cNvCxnSpPr>
      </xdr:nvCxnSpPr>
      <xdr:spPr>
        <a:xfrm flipV="1">
          <a:off x="4695825" y="6088380"/>
          <a:ext cx="7933055" cy="93345"/>
        </a:xfrm>
        <a:prstGeom prst="line">
          <a:avLst/>
        </a:prstGeom>
        <a:ln w="28575">
          <a:solidFill>
            <a:schemeClr val="accent6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345282</xdr:colOff>
      <xdr:row>3</xdr:row>
      <xdr:rowOff>678657</xdr:rowOff>
    </xdr:from>
    <xdr:to>
      <xdr:col>24</xdr:col>
      <xdr:colOff>371475</xdr:colOff>
      <xdr:row>28</xdr:row>
      <xdr:rowOff>50007</xdr:rowOff>
    </xdr:to>
    <xdr:sp>
      <xdr:nvSpPr>
        <xdr:cNvPr id="57" name="Freeform 74"/>
        <xdr:cNvSpPr/>
      </xdr:nvSpPr>
      <xdr:spPr>
        <a:xfrm>
          <a:off x="11927205" y="1249680"/>
          <a:ext cx="3074670" cy="4838700"/>
        </a:xfrm>
        <a:custGeom>
          <a:avLst/>
          <a:gdLst>
            <a:gd name="connsiteX0" fmla="*/ 0 w 1982390"/>
            <a:gd name="connsiteY0" fmla="*/ 0 h 4762500"/>
            <a:gd name="connsiteX1" fmla="*/ 702468 w 1982390"/>
            <a:gd name="connsiteY1" fmla="*/ 2107406 h 4762500"/>
            <a:gd name="connsiteX2" fmla="*/ 1702593 w 1982390"/>
            <a:gd name="connsiteY2" fmla="*/ 1607343 h 4762500"/>
            <a:gd name="connsiteX3" fmla="*/ 1774031 w 1982390"/>
            <a:gd name="connsiteY3" fmla="*/ 2309812 h 4762500"/>
            <a:gd name="connsiteX4" fmla="*/ 452437 w 1982390"/>
            <a:gd name="connsiteY4" fmla="*/ 4762500 h 47625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982390" h="4762500">
              <a:moveTo>
                <a:pt x="0" y="0"/>
              </a:moveTo>
              <a:cubicBezTo>
                <a:pt x="209351" y="919758"/>
                <a:pt x="418703" y="1839516"/>
                <a:pt x="702468" y="2107406"/>
              </a:cubicBezTo>
              <a:cubicBezTo>
                <a:pt x="986233" y="2375296"/>
                <a:pt x="1523999" y="1573609"/>
                <a:pt x="1702593" y="1607343"/>
              </a:cubicBezTo>
              <a:cubicBezTo>
                <a:pt x="1881187" y="1641077"/>
                <a:pt x="1982390" y="1783952"/>
                <a:pt x="1774031" y="2309812"/>
              </a:cubicBezTo>
              <a:cubicBezTo>
                <a:pt x="1565672" y="2835672"/>
                <a:pt x="708421" y="4419203"/>
                <a:pt x="452437" y="4762500"/>
              </a:cubicBezTo>
            </a:path>
          </a:pathLst>
        </a:custGeom>
        <a:ln w="28575">
          <a:solidFill>
            <a:schemeClr val="accent6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t"/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3</xdr:col>
      <xdr:colOff>90488</xdr:colOff>
      <xdr:row>4</xdr:row>
      <xdr:rowOff>80963</xdr:rowOff>
    </xdr:from>
    <xdr:to>
      <xdr:col>7</xdr:col>
      <xdr:colOff>276225</xdr:colOff>
      <xdr:row>15</xdr:row>
      <xdr:rowOff>90488</xdr:rowOff>
    </xdr:to>
    <xdr:sp>
      <xdr:nvSpPr>
        <xdr:cNvPr id="58" name="Freeform 79"/>
        <xdr:cNvSpPr/>
      </xdr:nvSpPr>
      <xdr:spPr>
        <a:xfrm>
          <a:off x="1918970" y="1376045"/>
          <a:ext cx="2624455" cy="2266950"/>
        </a:xfrm>
        <a:custGeom>
          <a:avLst/>
          <a:gdLst>
            <a:gd name="connsiteX0" fmla="*/ 0 w 2609850"/>
            <a:gd name="connsiteY0" fmla="*/ 2162175 h 2162175"/>
            <a:gd name="connsiteX1" fmla="*/ 866775 w 2609850"/>
            <a:gd name="connsiteY1" fmla="*/ 1171575 h 2162175"/>
            <a:gd name="connsiteX2" fmla="*/ 866775 w 2609850"/>
            <a:gd name="connsiteY2" fmla="*/ 1171575 h 2162175"/>
            <a:gd name="connsiteX3" fmla="*/ 1876425 w 2609850"/>
            <a:gd name="connsiteY3" fmla="*/ 1057275 h 2162175"/>
            <a:gd name="connsiteX4" fmla="*/ 2609850 w 2609850"/>
            <a:gd name="connsiteY4" fmla="*/ 0 h 2162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609850" h="2162175">
              <a:moveTo>
                <a:pt x="0" y="2162175"/>
              </a:moveTo>
              <a:lnTo>
                <a:pt x="866775" y="1171575"/>
              </a:lnTo>
              <a:lnTo>
                <a:pt x="866775" y="1171575"/>
              </a:lnTo>
              <a:lnTo>
                <a:pt x="1876425" y="1057275"/>
              </a:lnTo>
              <a:cubicBezTo>
                <a:pt x="2166937" y="862013"/>
                <a:pt x="2473325" y="179388"/>
                <a:pt x="2609850" y="0"/>
              </a:cubicBezTo>
            </a:path>
          </a:pathLst>
        </a:custGeom>
        <a:ln w="28575">
          <a:solidFill>
            <a:schemeClr val="accent6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t"/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3</xdr:col>
      <xdr:colOff>114300</xdr:colOff>
      <xdr:row>15</xdr:row>
      <xdr:rowOff>104775</xdr:rowOff>
    </xdr:from>
    <xdr:to>
      <xdr:col>7</xdr:col>
      <xdr:colOff>428625</xdr:colOff>
      <xdr:row>28</xdr:row>
      <xdr:rowOff>142875</xdr:rowOff>
    </xdr:to>
    <xdr:sp>
      <xdr:nvSpPr>
        <xdr:cNvPr id="59" name="Freeform 81"/>
        <xdr:cNvSpPr/>
      </xdr:nvSpPr>
      <xdr:spPr>
        <a:xfrm>
          <a:off x="1943100" y="3657600"/>
          <a:ext cx="2752725" cy="2524125"/>
        </a:xfrm>
        <a:custGeom>
          <a:avLst/>
          <a:gdLst>
            <a:gd name="connsiteX0" fmla="*/ 0 w 2752725"/>
            <a:gd name="connsiteY0" fmla="*/ 0 h 2524125"/>
            <a:gd name="connsiteX1" fmla="*/ 2752725 w 2752725"/>
            <a:gd name="connsiteY1" fmla="*/ 2524125 h 2524125"/>
            <a:gd name="connsiteX2" fmla="*/ 2752725 w 2752725"/>
            <a:gd name="connsiteY2" fmla="*/ 2524125 h 25241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752725" h="2524125">
              <a:moveTo>
                <a:pt x="0" y="0"/>
              </a:moveTo>
              <a:lnTo>
                <a:pt x="2752725" y="2524125"/>
              </a:lnTo>
              <a:lnTo>
                <a:pt x="2752725" y="2524125"/>
              </a:lnTo>
            </a:path>
          </a:pathLst>
        </a:custGeom>
        <a:ln w="28575">
          <a:solidFill>
            <a:schemeClr val="accent6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t"/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oneCellAnchor>
    <xdr:from>
      <xdr:col>5</xdr:col>
      <xdr:colOff>342265</xdr:colOff>
      <xdr:row>15</xdr:row>
      <xdr:rowOff>136525</xdr:rowOff>
    </xdr:from>
    <xdr:ext cx="290830" cy="1012190"/>
    <xdr:sp>
      <xdr:nvSpPr>
        <xdr:cNvPr id="60" name="TextBox 39"/>
        <xdr:cNvSpPr txBox="1"/>
      </xdr:nvSpPr>
      <xdr:spPr>
        <a:xfrm rot="5400000" flipV="1">
          <a:off x="3029585" y="4050030"/>
          <a:ext cx="1012190" cy="2908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="1"/>
            <a:t>L.S.</a:t>
          </a:r>
          <a:r>
            <a:rPr lang="en-US" altLang="en-IN" sz="1200" b="1"/>
            <a:t>85790 m </a:t>
          </a:r>
          <a:endParaRPr lang="en-IN" sz="1100"/>
        </a:p>
      </xdr:txBody>
    </xdr:sp>
    <xdr:clientData/>
  </xdr:oneCellAnchor>
  <xdr:twoCellAnchor>
    <xdr:from>
      <xdr:col>2</xdr:col>
      <xdr:colOff>219392</xdr:colOff>
      <xdr:row>17</xdr:row>
      <xdr:rowOff>174942</xdr:rowOff>
    </xdr:from>
    <xdr:to>
      <xdr:col>2</xdr:col>
      <xdr:colOff>219392</xdr:colOff>
      <xdr:row>20</xdr:row>
      <xdr:rowOff>51117</xdr:rowOff>
    </xdr:to>
    <xdr:cxnSp>
      <xdr:nvCxnSpPr>
        <xdr:cNvPr id="61" name="Straight Arrow Connector 60"/>
        <xdr:cNvCxnSpPr>
          <a:stCxn id="59" idx="1"/>
          <a:endCxn id="57" idx="4"/>
        </xdr:cNvCxnSpPr>
      </xdr:nvCxnSpPr>
      <xdr:spPr>
        <a:xfrm rot="5400000">
          <a:off x="1214120" y="4341495"/>
          <a:ext cx="447675" cy="0"/>
        </a:xfrm>
        <a:prstGeom prst="straightConnector1">
          <a:avLst/>
        </a:prstGeom>
        <a:ln w="19050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10160</xdr:colOff>
      <xdr:row>20</xdr:row>
      <xdr:rowOff>62230</xdr:rowOff>
    </xdr:from>
    <xdr:ext cx="1457960" cy="993775"/>
    <xdr:sp>
      <xdr:nvSpPr>
        <xdr:cNvPr id="62" name="TextBox 29"/>
        <xdr:cNvSpPr txBox="1"/>
      </xdr:nvSpPr>
      <xdr:spPr>
        <a:xfrm flipH="1">
          <a:off x="619760" y="4577080"/>
          <a:ext cx="1457960" cy="9937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en-IN" sz="1100" b="1"/>
            <a:t>Gravity main to Ponnamaravathy &amp; Thirumayam unions Habs 15 Nos </a:t>
          </a:r>
          <a:r>
            <a:rPr lang="en-IN" sz="1100" b="1"/>
            <a:t> </a:t>
          </a:r>
          <a:endParaRPr lang="en-IN" sz="1100" b="1"/>
        </a:p>
        <a:p>
          <a:r>
            <a:rPr lang="en-US" altLang="en-IN" sz="1100" b="1"/>
            <a:t>P</a:t>
          </a:r>
          <a:r>
            <a:rPr lang="en-IN" sz="1100" b="1"/>
            <a:t>ackage</a:t>
          </a:r>
          <a:r>
            <a:rPr lang="en-IN" sz="1100" b="1" baseline="0"/>
            <a:t>  II</a:t>
          </a:r>
          <a:endParaRPr lang="en-IN" sz="1100" b="1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66680</xdr:colOff>
      <xdr:row>7</xdr:row>
      <xdr:rowOff>163288</xdr:rowOff>
    </xdr:from>
    <xdr:to>
      <xdr:col>4</xdr:col>
      <xdr:colOff>68036</xdr:colOff>
      <xdr:row>43</xdr:row>
      <xdr:rowOff>28574</xdr:rowOff>
    </xdr:to>
    <xdr:cxnSp>
      <xdr:nvCxnSpPr>
        <xdr:cNvPr id="2" name="Straight Connector 1"/>
        <xdr:cNvCxnSpPr/>
      </xdr:nvCxnSpPr>
      <xdr:spPr>
        <a:xfrm rot="5400000">
          <a:off x="-683895" y="4857750"/>
          <a:ext cx="6379845" cy="127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20</xdr:row>
      <xdr:rowOff>0</xdr:rowOff>
    </xdr:from>
    <xdr:to>
      <xdr:col>1</xdr:col>
      <xdr:colOff>400050</xdr:colOff>
      <xdr:row>21</xdr:row>
      <xdr:rowOff>47625</xdr:rowOff>
    </xdr:to>
    <xdr:sp>
      <xdr:nvSpPr>
        <xdr:cNvPr id="3" name="Oval 27"/>
        <xdr:cNvSpPr>
          <a:spLocks noChangeArrowheads="1"/>
        </xdr:cNvSpPr>
      </xdr:nvSpPr>
      <xdr:spPr>
        <a:xfrm>
          <a:off x="752475" y="3857625"/>
          <a:ext cx="257175" cy="228600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</xdr:col>
      <xdr:colOff>276225</xdr:colOff>
      <xdr:row>43</xdr:row>
      <xdr:rowOff>47625</xdr:rowOff>
    </xdr:from>
    <xdr:to>
      <xdr:col>14</xdr:col>
      <xdr:colOff>352425</xdr:colOff>
      <xdr:row>43</xdr:row>
      <xdr:rowOff>49213</xdr:rowOff>
    </xdr:to>
    <xdr:cxnSp>
      <xdr:nvCxnSpPr>
        <xdr:cNvPr id="4" name="Straight Arrow Connector 3"/>
        <xdr:cNvCxnSpPr/>
      </xdr:nvCxnSpPr>
      <xdr:spPr>
        <a:xfrm>
          <a:off x="885825" y="8067675"/>
          <a:ext cx="9105900" cy="1270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257175</xdr:colOff>
      <xdr:row>18</xdr:row>
      <xdr:rowOff>115889</xdr:rowOff>
    </xdr:from>
    <xdr:to>
      <xdr:col>4</xdr:col>
      <xdr:colOff>85725</xdr:colOff>
      <xdr:row>18</xdr:row>
      <xdr:rowOff>123825</xdr:rowOff>
    </xdr:to>
    <xdr:cxnSp>
      <xdr:nvCxnSpPr>
        <xdr:cNvPr id="5" name="Straight Connector 4"/>
        <xdr:cNvCxnSpPr/>
      </xdr:nvCxnSpPr>
      <xdr:spPr>
        <a:xfrm flipV="1">
          <a:off x="866775" y="3611245"/>
          <a:ext cx="1657350" cy="8255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314325</xdr:colOff>
      <xdr:row>26</xdr:row>
      <xdr:rowOff>85725</xdr:rowOff>
    </xdr:from>
    <xdr:to>
      <xdr:col>4</xdr:col>
      <xdr:colOff>76200</xdr:colOff>
      <xdr:row>26</xdr:row>
      <xdr:rowOff>87313</xdr:rowOff>
    </xdr:to>
    <xdr:cxnSp>
      <xdr:nvCxnSpPr>
        <xdr:cNvPr id="6" name="Straight Connector 5"/>
        <xdr:cNvCxnSpPr/>
      </xdr:nvCxnSpPr>
      <xdr:spPr>
        <a:xfrm>
          <a:off x="923925" y="5029200"/>
          <a:ext cx="1590675" cy="127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323853</xdr:colOff>
      <xdr:row>44</xdr:row>
      <xdr:rowOff>57149</xdr:rowOff>
    </xdr:from>
    <xdr:to>
      <xdr:col>1</xdr:col>
      <xdr:colOff>200026</xdr:colOff>
      <xdr:row>44</xdr:row>
      <xdr:rowOff>66676</xdr:rowOff>
    </xdr:to>
    <xdr:cxnSp>
      <xdr:nvCxnSpPr>
        <xdr:cNvPr id="7" name="Straight Connector 6"/>
        <xdr:cNvCxnSpPr/>
      </xdr:nvCxnSpPr>
      <xdr:spPr>
        <a:xfrm rot="10800000" flipV="1">
          <a:off x="323850" y="8257540"/>
          <a:ext cx="485775" cy="10160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304800</xdr:colOff>
      <xdr:row>34</xdr:row>
      <xdr:rowOff>76200</xdr:rowOff>
    </xdr:from>
    <xdr:to>
      <xdr:col>0</xdr:col>
      <xdr:colOff>323857</xdr:colOff>
      <xdr:row>44</xdr:row>
      <xdr:rowOff>66680</xdr:rowOff>
    </xdr:to>
    <xdr:cxnSp>
      <xdr:nvCxnSpPr>
        <xdr:cNvPr id="8" name="Straight Connector 7"/>
        <xdr:cNvCxnSpPr/>
      </xdr:nvCxnSpPr>
      <xdr:spPr>
        <a:xfrm rot="16200000" flipV="1">
          <a:off x="-585470" y="7357745"/>
          <a:ext cx="1799590" cy="19050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304800</xdr:colOff>
      <xdr:row>34</xdr:row>
      <xdr:rowOff>66675</xdr:rowOff>
    </xdr:from>
    <xdr:to>
      <xdr:col>1</xdr:col>
      <xdr:colOff>228600</xdr:colOff>
      <xdr:row>34</xdr:row>
      <xdr:rowOff>68263</xdr:rowOff>
    </xdr:to>
    <xdr:cxnSp>
      <xdr:nvCxnSpPr>
        <xdr:cNvPr id="9" name="Straight Connector 8"/>
        <xdr:cNvCxnSpPr/>
      </xdr:nvCxnSpPr>
      <xdr:spPr>
        <a:xfrm>
          <a:off x="304800" y="6457950"/>
          <a:ext cx="533400" cy="1270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218282</xdr:colOff>
      <xdr:row>34</xdr:row>
      <xdr:rowOff>67469</xdr:rowOff>
    </xdr:from>
    <xdr:to>
      <xdr:col>1</xdr:col>
      <xdr:colOff>219870</xdr:colOff>
      <xdr:row>35</xdr:row>
      <xdr:rowOff>794</xdr:rowOff>
    </xdr:to>
    <xdr:cxnSp>
      <xdr:nvCxnSpPr>
        <xdr:cNvPr id="10" name="Straight Connector 9"/>
        <xdr:cNvCxnSpPr/>
      </xdr:nvCxnSpPr>
      <xdr:spPr>
        <a:xfrm rot="5400000" flipH="1" flipV="1">
          <a:off x="771525" y="6515100"/>
          <a:ext cx="114300" cy="1270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266700</xdr:colOff>
      <xdr:row>18</xdr:row>
      <xdr:rowOff>114300</xdr:rowOff>
    </xdr:from>
    <xdr:to>
      <xdr:col>1</xdr:col>
      <xdr:colOff>271463</xdr:colOff>
      <xdr:row>20</xdr:row>
      <xdr:rowOff>0</xdr:rowOff>
    </xdr:to>
    <xdr:cxnSp>
      <xdr:nvCxnSpPr>
        <xdr:cNvPr id="11" name="Straight Connector 10"/>
        <xdr:cNvCxnSpPr>
          <a:stCxn id="3" idx="0"/>
        </xdr:cNvCxnSpPr>
      </xdr:nvCxnSpPr>
      <xdr:spPr>
        <a:xfrm rot="16200000" flipV="1">
          <a:off x="754380" y="3731260"/>
          <a:ext cx="247650" cy="4445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529318</xdr:colOff>
      <xdr:row>6</xdr:row>
      <xdr:rowOff>119742</xdr:rowOff>
    </xdr:from>
    <xdr:to>
      <xdr:col>4</xdr:col>
      <xdr:colOff>176892</xdr:colOff>
      <xdr:row>7</xdr:row>
      <xdr:rowOff>167367</xdr:rowOff>
    </xdr:to>
    <xdr:sp>
      <xdr:nvSpPr>
        <xdr:cNvPr id="12" name="Oval 95"/>
        <xdr:cNvSpPr>
          <a:spLocks noChangeArrowheads="1"/>
        </xdr:cNvSpPr>
      </xdr:nvSpPr>
      <xdr:spPr>
        <a:xfrm>
          <a:off x="2357755" y="1443355"/>
          <a:ext cx="257175" cy="228600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</xdr:col>
      <xdr:colOff>180975</xdr:colOff>
      <xdr:row>28</xdr:row>
      <xdr:rowOff>0</xdr:rowOff>
    </xdr:from>
    <xdr:to>
      <xdr:col>1</xdr:col>
      <xdr:colOff>438150</xdr:colOff>
      <xdr:row>29</xdr:row>
      <xdr:rowOff>47625</xdr:rowOff>
    </xdr:to>
    <xdr:sp>
      <xdr:nvSpPr>
        <xdr:cNvPr id="13" name="Oval 98"/>
        <xdr:cNvSpPr>
          <a:spLocks noChangeArrowheads="1"/>
        </xdr:cNvSpPr>
      </xdr:nvSpPr>
      <xdr:spPr>
        <a:xfrm>
          <a:off x="790575" y="5305425"/>
          <a:ext cx="257175" cy="228600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</xdr:col>
      <xdr:colOff>304803</xdr:colOff>
      <xdr:row>26</xdr:row>
      <xdr:rowOff>85728</xdr:rowOff>
    </xdr:from>
    <xdr:to>
      <xdr:col>1</xdr:col>
      <xdr:colOff>309563</xdr:colOff>
      <xdr:row>28</xdr:row>
      <xdr:rowOff>0</xdr:rowOff>
    </xdr:to>
    <xdr:cxnSp>
      <xdr:nvCxnSpPr>
        <xdr:cNvPr id="14" name="Straight Connector 13"/>
        <xdr:cNvCxnSpPr>
          <a:endCxn id="13" idx="0"/>
        </xdr:cNvCxnSpPr>
      </xdr:nvCxnSpPr>
      <xdr:spPr>
        <a:xfrm rot="16200000" flipH="1">
          <a:off x="778510" y="5164455"/>
          <a:ext cx="276225" cy="508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85725</xdr:colOff>
      <xdr:row>35</xdr:row>
      <xdr:rowOff>0</xdr:rowOff>
    </xdr:from>
    <xdr:to>
      <xdr:col>1</xdr:col>
      <xdr:colOff>342900</xdr:colOff>
      <xdr:row>36</xdr:row>
      <xdr:rowOff>47625</xdr:rowOff>
    </xdr:to>
    <xdr:sp>
      <xdr:nvSpPr>
        <xdr:cNvPr id="15" name="Oval 102"/>
        <xdr:cNvSpPr>
          <a:spLocks noChangeArrowheads="1"/>
        </xdr:cNvSpPr>
      </xdr:nvSpPr>
      <xdr:spPr>
        <a:xfrm>
          <a:off x="695325" y="6572250"/>
          <a:ext cx="257175" cy="228600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</xdr:col>
      <xdr:colOff>161925</xdr:colOff>
      <xdr:row>45</xdr:row>
      <xdr:rowOff>0</xdr:rowOff>
    </xdr:from>
    <xdr:to>
      <xdr:col>1</xdr:col>
      <xdr:colOff>419100</xdr:colOff>
      <xdr:row>46</xdr:row>
      <xdr:rowOff>47625</xdr:rowOff>
    </xdr:to>
    <xdr:sp>
      <xdr:nvSpPr>
        <xdr:cNvPr id="16" name="Oval 103"/>
        <xdr:cNvSpPr>
          <a:spLocks noChangeArrowheads="1"/>
        </xdr:cNvSpPr>
      </xdr:nvSpPr>
      <xdr:spPr>
        <a:xfrm>
          <a:off x="771525" y="8382000"/>
          <a:ext cx="257175" cy="228600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</xdr:col>
      <xdr:colOff>276225</xdr:colOff>
      <xdr:row>43</xdr:row>
      <xdr:rowOff>38100</xdr:rowOff>
    </xdr:from>
    <xdr:to>
      <xdr:col>1</xdr:col>
      <xdr:colOff>290513</xdr:colOff>
      <xdr:row>45</xdr:row>
      <xdr:rowOff>0</xdr:rowOff>
    </xdr:to>
    <xdr:cxnSp>
      <xdr:nvCxnSpPr>
        <xdr:cNvPr id="17" name="Straight Connector 16"/>
        <xdr:cNvCxnSpPr>
          <a:stCxn id="16" idx="0"/>
        </xdr:cNvCxnSpPr>
      </xdr:nvCxnSpPr>
      <xdr:spPr>
        <a:xfrm rot="16200000" flipV="1">
          <a:off x="730885" y="8212455"/>
          <a:ext cx="323850" cy="14605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199588</xdr:colOff>
      <xdr:row>44</xdr:row>
      <xdr:rowOff>38100</xdr:rowOff>
    </xdr:from>
    <xdr:to>
      <xdr:col>1</xdr:col>
      <xdr:colOff>200026</xdr:colOff>
      <xdr:row>45</xdr:row>
      <xdr:rowOff>34873</xdr:rowOff>
    </xdr:to>
    <xdr:cxnSp>
      <xdr:nvCxnSpPr>
        <xdr:cNvPr id="18" name="Straight Connector 17"/>
        <xdr:cNvCxnSpPr>
          <a:stCxn id="16" idx="1"/>
        </xdr:cNvCxnSpPr>
      </xdr:nvCxnSpPr>
      <xdr:spPr>
        <a:xfrm rot="5400000" flipH="1" flipV="1">
          <a:off x="720090" y="8327390"/>
          <a:ext cx="177800" cy="635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161925</xdr:colOff>
      <xdr:row>45</xdr:row>
      <xdr:rowOff>0</xdr:rowOff>
    </xdr:from>
    <xdr:to>
      <xdr:col>4</xdr:col>
      <xdr:colOff>419100</xdr:colOff>
      <xdr:row>46</xdr:row>
      <xdr:rowOff>47625</xdr:rowOff>
    </xdr:to>
    <xdr:sp>
      <xdr:nvSpPr>
        <xdr:cNvPr id="19" name="Oval 121"/>
        <xdr:cNvSpPr>
          <a:spLocks noChangeArrowheads="1"/>
        </xdr:cNvSpPr>
      </xdr:nvSpPr>
      <xdr:spPr>
        <a:xfrm>
          <a:off x="2600325" y="8382000"/>
          <a:ext cx="257175" cy="228600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8</xdr:col>
      <xdr:colOff>0</xdr:colOff>
      <xdr:row>41</xdr:row>
      <xdr:rowOff>0</xdr:rowOff>
    </xdr:from>
    <xdr:to>
      <xdr:col>8</xdr:col>
      <xdr:colOff>257175</xdr:colOff>
      <xdr:row>42</xdr:row>
      <xdr:rowOff>47625</xdr:rowOff>
    </xdr:to>
    <xdr:sp>
      <xdr:nvSpPr>
        <xdr:cNvPr id="20" name="Oval 122"/>
        <xdr:cNvSpPr>
          <a:spLocks noChangeArrowheads="1"/>
        </xdr:cNvSpPr>
      </xdr:nvSpPr>
      <xdr:spPr>
        <a:xfrm>
          <a:off x="5905500" y="7658100"/>
          <a:ext cx="257175" cy="228600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4</xdr:col>
      <xdr:colOff>285750</xdr:colOff>
      <xdr:row>44</xdr:row>
      <xdr:rowOff>0</xdr:rowOff>
    </xdr:from>
    <xdr:to>
      <xdr:col>4</xdr:col>
      <xdr:colOff>290513</xdr:colOff>
      <xdr:row>45</xdr:row>
      <xdr:rowOff>0</xdr:rowOff>
    </xdr:to>
    <xdr:cxnSp>
      <xdr:nvCxnSpPr>
        <xdr:cNvPr id="21" name="Straight Connector 20"/>
        <xdr:cNvCxnSpPr>
          <a:stCxn id="19" idx="0"/>
        </xdr:cNvCxnSpPr>
      </xdr:nvCxnSpPr>
      <xdr:spPr>
        <a:xfrm rot="16200000" flipV="1">
          <a:off x="2635885" y="8288655"/>
          <a:ext cx="180975" cy="5080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295275</xdr:colOff>
      <xdr:row>43</xdr:row>
      <xdr:rowOff>180975</xdr:rowOff>
    </xdr:from>
    <xdr:to>
      <xdr:col>7</xdr:col>
      <xdr:colOff>342900</xdr:colOff>
      <xdr:row>44</xdr:row>
      <xdr:rowOff>9525</xdr:rowOff>
    </xdr:to>
    <xdr:cxnSp>
      <xdr:nvCxnSpPr>
        <xdr:cNvPr id="22" name="Straight Connector 21"/>
        <xdr:cNvCxnSpPr/>
      </xdr:nvCxnSpPr>
      <xdr:spPr>
        <a:xfrm>
          <a:off x="2733675" y="8201025"/>
          <a:ext cx="2562225" cy="9525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332582</xdr:colOff>
      <xdr:row>40</xdr:row>
      <xdr:rowOff>57150</xdr:rowOff>
    </xdr:from>
    <xdr:to>
      <xdr:col>7</xdr:col>
      <xdr:colOff>334424</xdr:colOff>
      <xdr:row>43</xdr:row>
      <xdr:rowOff>181770</xdr:rowOff>
    </xdr:to>
    <xdr:cxnSp>
      <xdr:nvCxnSpPr>
        <xdr:cNvPr id="23" name="Straight Connector 22"/>
        <xdr:cNvCxnSpPr/>
      </xdr:nvCxnSpPr>
      <xdr:spPr>
        <a:xfrm rot="5400000" flipH="1" flipV="1">
          <a:off x="4953000" y="7866380"/>
          <a:ext cx="666750" cy="1905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323852</xdr:colOff>
      <xdr:row>40</xdr:row>
      <xdr:rowOff>57150</xdr:rowOff>
    </xdr:from>
    <xdr:to>
      <xdr:col>8</xdr:col>
      <xdr:colOff>38100</xdr:colOff>
      <xdr:row>40</xdr:row>
      <xdr:rowOff>57152</xdr:rowOff>
    </xdr:to>
    <xdr:cxnSp>
      <xdr:nvCxnSpPr>
        <xdr:cNvPr id="24" name="Straight Connector 23"/>
        <xdr:cNvCxnSpPr/>
      </xdr:nvCxnSpPr>
      <xdr:spPr>
        <a:xfrm rot="10800000" flipV="1">
          <a:off x="5276850" y="7534275"/>
          <a:ext cx="666750" cy="0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37662</xdr:colOff>
      <xdr:row>40</xdr:row>
      <xdr:rowOff>66675</xdr:rowOff>
    </xdr:from>
    <xdr:to>
      <xdr:col>8</xdr:col>
      <xdr:colOff>38100</xdr:colOff>
      <xdr:row>41</xdr:row>
      <xdr:rowOff>34873</xdr:rowOff>
    </xdr:to>
    <xdr:cxnSp>
      <xdr:nvCxnSpPr>
        <xdr:cNvPr id="25" name="Straight Connector 24"/>
        <xdr:cNvCxnSpPr>
          <a:stCxn id="20" idx="1"/>
        </xdr:cNvCxnSpPr>
      </xdr:nvCxnSpPr>
      <xdr:spPr>
        <a:xfrm rot="5400000" flipH="1" flipV="1">
          <a:off x="5868670" y="7618095"/>
          <a:ext cx="149225" cy="0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40</xdr:row>
      <xdr:rowOff>66675</xdr:rowOff>
    </xdr:from>
    <xdr:to>
      <xdr:col>8</xdr:col>
      <xdr:colOff>219513</xdr:colOff>
      <xdr:row>41</xdr:row>
      <xdr:rowOff>34873</xdr:rowOff>
    </xdr:to>
    <xdr:cxnSp>
      <xdr:nvCxnSpPr>
        <xdr:cNvPr id="26" name="Straight Connector 25"/>
        <xdr:cNvCxnSpPr>
          <a:stCxn id="20" idx="7"/>
        </xdr:cNvCxnSpPr>
      </xdr:nvCxnSpPr>
      <xdr:spPr>
        <a:xfrm rot="16200000" flipV="1">
          <a:off x="6049645" y="7618095"/>
          <a:ext cx="149225" cy="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40</xdr:row>
      <xdr:rowOff>66675</xdr:rowOff>
    </xdr:from>
    <xdr:to>
      <xdr:col>9</xdr:col>
      <xdr:colOff>114300</xdr:colOff>
      <xdr:row>40</xdr:row>
      <xdr:rowOff>66676</xdr:rowOff>
    </xdr:to>
    <xdr:cxnSp>
      <xdr:nvCxnSpPr>
        <xdr:cNvPr id="27" name="Straight Connector 26"/>
        <xdr:cNvCxnSpPr/>
      </xdr:nvCxnSpPr>
      <xdr:spPr>
        <a:xfrm flipV="1">
          <a:off x="6124575" y="7543800"/>
          <a:ext cx="504825" cy="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95252</xdr:colOff>
      <xdr:row>40</xdr:row>
      <xdr:rowOff>57151</xdr:rowOff>
    </xdr:from>
    <xdr:to>
      <xdr:col>9</xdr:col>
      <xdr:colOff>104775</xdr:colOff>
      <xdr:row>43</xdr:row>
      <xdr:rowOff>57151</xdr:rowOff>
    </xdr:to>
    <xdr:cxnSp>
      <xdr:nvCxnSpPr>
        <xdr:cNvPr id="28" name="Straight Connector 27"/>
        <xdr:cNvCxnSpPr/>
      </xdr:nvCxnSpPr>
      <xdr:spPr>
        <a:xfrm rot="5400000">
          <a:off x="6343650" y="7800975"/>
          <a:ext cx="542925" cy="9525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333375</xdr:colOff>
      <xdr:row>4</xdr:row>
      <xdr:rowOff>19054</xdr:rowOff>
    </xdr:from>
    <xdr:to>
      <xdr:col>14</xdr:col>
      <xdr:colOff>400052</xdr:colOff>
      <xdr:row>58</xdr:row>
      <xdr:rowOff>85726</xdr:rowOff>
    </xdr:to>
    <xdr:cxnSp>
      <xdr:nvCxnSpPr>
        <xdr:cNvPr id="29" name="Straight Connector 28"/>
        <xdr:cNvCxnSpPr/>
      </xdr:nvCxnSpPr>
      <xdr:spPr>
        <a:xfrm rot="5400000">
          <a:off x="5086350" y="5867400"/>
          <a:ext cx="9838690" cy="66675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133350</xdr:colOff>
      <xdr:row>55</xdr:row>
      <xdr:rowOff>0</xdr:rowOff>
    </xdr:from>
    <xdr:to>
      <xdr:col>15</xdr:col>
      <xdr:colOff>-1</xdr:colOff>
      <xdr:row>57</xdr:row>
      <xdr:rowOff>95250</xdr:rowOff>
    </xdr:to>
    <xdr:sp>
      <xdr:nvSpPr>
        <xdr:cNvPr id="30" name="Oval 169"/>
        <xdr:cNvSpPr>
          <a:spLocks noChangeArrowheads="1"/>
        </xdr:cNvSpPr>
      </xdr:nvSpPr>
      <xdr:spPr>
        <a:xfrm>
          <a:off x="9772650" y="10191750"/>
          <a:ext cx="475615" cy="457200"/>
        </a:xfrm>
        <a:prstGeom prst="ellipse">
          <a:avLst/>
        </a:prstGeom>
        <a:solidFill>
          <a:schemeClr val="accent6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14</xdr:col>
      <xdr:colOff>333381</xdr:colOff>
      <xdr:row>57</xdr:row>
      <xdr:rowOff>95250</xdr:rowOff>
    </xdr:from>
    <xdr:to>
      <xdr:col>14</xdr:col>
      <xdr:colOff>371475</xdr:colOff>
      <xdr:row>58</xdr:row>
      <xdr:rowOff>66678</xdr:rowOff>
    </xdr:to>
    <xdr:cxnSp>
      <xdr:nvCxnSpPr>
        <xdr:cNvPr id="31" name="Straight Connector 30"/>
        <xdr:cNvCxnSpPr>
          <a:stCxn id="30" idx="4"/>
        </xdr:cNvCxnSpPr>
      </xdr:nvCxnSpPr>
      <xdr:spPr>
        <a:xfrm flipH="1">
          <a:off x="9972675" y="10648950"/>
          <a:ext cx="38100" cy="15240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57150</xdr:colOff>
      <xdr:row>58</xdr:row>
      <xdr:rowOff>85725</xdr:rowOff>
    </xdr:from>
    <xdr:to>
      <xdr:col>14</xdr:col>
      <xdr:colOff>342900</xdr:colOff>
      <xdr:row>58</xdr:row>
      <xdr:rowOff>87313</xdr:rowOff>
    </xdr:to>
    <xdr:cxnSp>
      <xdr:nvCxnSpPr>
        <xdr:cNvPr id="32" name="Straight Connector 31"/>
        <xdr:cNvCxnSpPr/>
      </xdr:nvCxnSpPr>
      <xdr:spPr>
        <a:xfrm rot="10800000">
          <a:off x="7867650" y="10820400"/>
          <a:ext cx="2114550" cy="127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352425</xdr:colOff>
      <xdr:row>58</xdr:row>
      <xdr:rowOff>85725</xdr:rowOff>
    </xdr:from>
    <xdr:to>
      <xdr:col>16</xdr:col>
      <xdr:colOff>381000</xdr:colOff>
      <xdr:row>58</xdr:row>
      <xdr:rowOff>87313</xdr:rowOff>
    </xdr:to>
    <xdr:cxnSp>
      <xdr:nvCxnSpPr>
        <xdr:cNvPr id="33" name="Straight Connector 32"/>
        <xdr:cNvCxnSpPr/>
      </xdr:nvCxnSpPr>
      <xdr:spPr>
        <a:xfrm>
          <a:off x="9991725" y="10820400"/>
          <a:ext cx="1247775" cy="127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50</xdr:row>
      <xdr:rowOff>0</xdr:rowOff>
    </xdr:from>
    <xdr:to>
      <xdr:col>16</xdr:col>
      <xdr:colOff>257175</xdr:colOff>
      <xdr:row>51</xdr:row>
      <xdr:rowOff>47625</xdr:rowOff>
    </xdr:to>
    <xdr:sp>
      <xdr:nvSpPr>
        <xdr:cNvPr id="34" name="Oval 176"/>
        <xdr:cNvSpPr>
          <a:spLocks noChangeArrowheads="1"/>
        </xdr:cNvSpPr>
      </xdr:nvSpPr>
      <xdr:spPr>
        <a:xfrm>
          <a:off x="10858500" y="9286875"/>
          <a:ext cx="257175" cy="228600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16</xdr:col>
      <xdr:colOff>37661</xdr:colOff>
      <xdr:row>49</xdr:row>
      <xdr:rowOff>28576</xdr:rowOff>
    </xdr:from>
    <xdr:to>
      <xdr:col>16</xdr:col>
      <xdr:colOff>47624</xdr:colOff>
      <xdr:row>50</xdr:row>
      <xdr:rowOff>34874</xdr:rowOff>
    </xdr:to>
    <xdr:cxnSp>
      <xdr:nvCxnSpPr>
        <xdr:cNvPr id="35" name="Straight Connector 34"/>
        <xdr:cNvCxnSpPr>
          <a:stCxn id="34" idx="1"/>
        </xdr:cNvCxnSpPr>
      </xdr:nvCxnSpPr>
      <xdr:spPr>
        <a:xfrm rot="5400000" flipH="1" flipV="1">
          <a:off x="10807065" y="9222740"/>
          <a:ext cx="187325" cy="1016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352425</xdr:colOff>
      <xdr:row>49</xdr:row>
      <xdr:rowOff>38098</xdr:rowOff>
    </xdr:from>
    <xdr:to>
      <xdr:col>16</xdr:col>
      <xdr:colOff>47627</xdr:colOff>
      <xdr:row>49</xdr:row>
      <xdr:rowOff>57149</xdr:rowOff>
    </xdr:to>
    <xdr:cxnSp>
      <xdr:nvCxnSpPr>
        <xdr:cNvPr id="36" name="Straight Connector 35"/>
        <xdr:cNvCxnSpPr/>
      </xdr:nvCxnSpPr>
      <xdr:spPr>
        <a:xfrm rot="10800000" flipV="1">
          <a:off x="9991725" y="9143365"/>
          <a:ext cx="914400" cy="1905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19050</xdr:colOff>
      <xdr:row>39</xdr:row>
      <xdr:rowOff>161925</xdr:rowOff>
    </xdr:from>
    <xdr:to>
      <xdr:col>16</xdr:col>
      <xdr:colOff>276225</xdr:colOff>
      <xdr:row>41</xdr:row>
      <xdr:rowOff>19050</xdr:rowOff>
    </xdr:to>
    <xdr:sp>
      <xdr:nvSpPr>
        <xdr:cNvPr id="37" name="Oval 189"/>
        <xdr:cNvSpPr>
          <a:spLocks noChangeArrowheads="1"/>
        </xdr:cNvSpPr>
      </xdr:nvSpPr>
      <xdr:spPr>
        <a:xfrm>
          <a:off x="10877550" y="7458075"/>
          <a:ext cx="257175" cy="219075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16</xdr:col>
      <xdr:colOff>56711</xdr:colOff>
      <xdr:row>39</xdr:row>
      <xdr:rowOff>1</xdr:rowOff>
    </xdr:from>
    <xdr:to>
      <xdr:col>16</xdr:col>
      <xdr:colOff>66674</xdr:colOff>
      <xdr:row>40</xdr:row>
      <xdr:rowOff>6299</xdr:rowOff>
    </xdr:to>
    <xdr:cxnSp>
      <xdr:nvCxnSpPr>
        <xdr:cNvPr id="38" name="Straight Connector 37"/>
        <xdr:cNvCxnSpPr>
          <a:stCxn id="37" idx="1"/>
        </xdr:cNvCxnSpPr>
      </xdr:nvCxnSpPr>
      <xdr:spPr>
        <a:xfrm rot="5400000" flipH="1" flipV="1">
          <a:off x="10826115" y="7384415"/>
          <a:ext cx="187325" cy="1016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371475</xdr:colOff>
      <xdr:row>39</xdr:row>
      <xdr:rowOff>9523</xdr:rowOff>
    </xdr:from>
    <xdr:to>
      <xdr:col>16</xdr:col>
      <xdr:colOff>66677</xdr:colOff>
      <xdr:row>39</xdr:row>
      <xdr:rowOff>28574</xdr:rowOff>
    </xdr:to>
    <xdr:cxnSp>
      <xdr:nvCxnSpPr>
        <xdr:cNvPr id="39" name="Straight Connector 38"/>
        <xdr:cNvCxnSpPr/>
      </xdr:nvCxnSpPr>
      <xdr:spPr>
        <a:xfrm rot="10800000" flipV="1">
          <a:off x="10010775" y="7305040"/>
          <a:ext cx="914400" cy="1905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295275</xdr:colOff>
      <xdr:row>36</xdr:row>
      <xdr:rowOff>104775</xdr:rowOff>
    </xdr:from>
    <xdr:to>
      <xdr:col>12</xdr:col>
      <xdr:colOff>552450</xdr:colOff>
      <xdr:row>37</xdr:row>
      <xdr:rowOff>152400</xdr:rowOff>
    </xdr:to>
    <xdr:sp>
      <xdr:nvSpPr>
        <xdr:cNvPr id="40" name="Oval 192"/>
        <xdr:cNvSpPr>
          <a:spLocks noChangeArrowheads="1"/>
        </xdr:cNvSpPr>
      </xdr:nvSpPr>
      <xdr:spPr>
        <a:xfrm>
          <a:off x="8715375" y="6858000"/>
          <a:ext cx="257175" cy="228600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12</xdr:col>
      <xdr:colOff>332938</xdr:colOff>
      <xdr:row>35</xdr:row>
      <xdr:rowOff>133351</xdr:rowOff>
    </xdr:from>
    <xdr:to>
      <xdr:col>12</xdr:col>
      <xdr:colOff>342900</xdr:colOff>
      <xdr:row>36</xdr:row>
      <xdr:rowOff>139648</xdr:rowOff>
    </xdr:to>
    <xdr:cxnSp>
      <xdr:nvCxnSpPr>
        <xdr:cNvPr id="41" name="Straight Connector 40"/>
        <xdr:cNvCxnSpPr>
          <a:stCxn id="40" idx="1"/>
        </xdr:cNvCxnSpPr>
      </xdr:nvCxnSpPr>
      <xdr:spPr>
        <a:xfrm rot="5400000" flipH="1" flipV="1">
          <a:off x="8663940" y="6793865"/>
          <a:ext cx="187325" cy="1016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342902</xdr:colOff>
      <xdr:row>35</xdr:row>
      <xdr:rowOff>142873</xdr:rowOff>
    </xdr:from>
    <xdr:to>
      <xdr:col>14</xdr:col>
      <xdr:colOff>352425</xdr:colOff>
      <xdr:row>35</xdr:row>
      <xdr:rowOff>152400</xdr:rowOff>
    </xdr:to>
    <xdr:cxnSp>
      <xdr:nvCxnSpPr>
        <xdr:cNvPr id="42" name="Straight Connector 41"/>
        <xdr:cNvCxnSpPr/>
      </xdr:nvCxnSpPr>
      <xdr:spPr>
        <a:xfrm>
          <a:off x="8763000" y="6714490"/>
          <a:ext cx="1228725" cy="1016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323850</xdr:colOff>
      <xdr:row>22</xdr:row>
      <xdr:rowOff>161925</xdr:rowOff>
    </xdr:from>
    <xdr:to>
      <xdr:col>12</xdr:col>
      <xdr:colOff>581025</xdr:colOff>
      <xdr:row>24</xdr:row>
      <xdr:rowOff>19050</xdr:rowOff>
    </xdr:to>
    <xdr:sp>
      <xdr:nvSpPr>
        <xdr:cNvPr id="43" name="Oval 201"/>
        <xdr:cNvSpPr>
          <a:spLocks noChangeArrowheads="1"/>
        </xdr:cNvSpPr>
      </xdr:nvSpPr>
      <xdr:spPr>
        <a:xfrm>
          <a:off x="8743950" y="4381500"/>
          <a:ext cx="257175" cy="219075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12</xdr:col>
      <xdr:colOff>475815</xdr:colOff>
      <xdr:row>22</xdr:row>
      <xdr:rowOff>1</xdr:rowOff>
    </xdr:from>
    <xdr:to>
      <xdr:col>12</xdr:col>
      <xdr:colOff>476250</xdr:colOff>
      <xdr:row>23</xdr:row>
      <xdr:rowOff>6300</xdr:rowOff>
    </xdr:to>
    <xdr:cxnSp>
      <xdr:nvCxnSpPr>
        <xdr:cNvPr id="44" name="Straight Connector 43"/>
        <xdr:cNvCxnSpPr/>
      </xdr:nvCxnSpPr>
      <xdr:spPr>
        <a:xfrm rot="5400000" flipH="1" flipV="1">
          <a:off x="8802370" y="4312920"/>
          <a:ext cx="187325" cy="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457200</xdr:colOff>
      <xdr:row>22</xdr:row>
      <xdr:rowOff>0</xdr:rowOff>
    </xdr:from>
    <xdr:to>
      <xdr:col>14</xdr:col>
      <xdr:colOff>381000</xdr:colOff>
      <xdr:row>22</xdr:row>
      <xdr:rowOff>19049</xdr:rowOff>
    </xdr:to>
    <xdr:cxnSp>
      <xdr:nvCxnSpPr>
        <xdr:cNvPr id="45" name="Straight Connector 44"/>
        <xdr:cNvCxnSpPr/>
      </xdr:nvCxnSpPr>
      <xdr:spPr>
        <a:xfrm>
          <a:off x="8877300" y="4219575"/>
          <a:ext cx="1143000" cy="18415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333375</xdr:colOff>
      <xdr:row>13</xdr:row>
      <xdr:rowOff>161925</xdr:rowOff>
    </xdr:from>
    <xdr:to>
      <xdr:col>12</xdr:col>
      <xdr:colOff>590550</xdr:colOff>
      <xdr:row>15</xdr:row>
      <xdr:rowOff>19050</xdr:rowOff>
    </xdr:to>
    <xdr:sp>
      <xdr:nvSpPr>
        <xdr:cNvPr id="46" name="Oval 204"/>
        <xdr:cNvSpPr>
          <a:spLocks noChangeArrowheads="1"/>
        </xdr:cNvSpPr>
      </xdr:nvSpPr>
      <xdr:spPr>
        <a:xfrm>
          <a:off x="8753475" y="2752725"/>
          <a:ext cx="257175" cy="219075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12</xdr:col>
      <xdr:colOff>532964</xdr:colOff>
      <xdr:row>13</xdr:row>
      <xdr:rowOff>1</xdr:rowOff>
    </xdr:from>
    <xdr:to>
      <xdr:col>12</xdr:col>
      <xdr:colOff>542925</xdr:colOff>
      <xdr:row>14</xdr:row>
      <xdr:rowOff>6300</xdr:rowOff>
    </xdr:to>
    <xdr:cxnSp>
      <xdr:nvCxnSpPr>
        <xdr:cNvPr id="47" name="Straight Connector 46"/>
        <xdr:cNvCxnSpPr/>
      </xdr:nvCxnSpPr>
      <xdr:spPr>
        <a:xfrm rot="5400000" flipH="1" flipV="1">
          <a:off x="8863965" y="2679065"/>
          <a:ext cx="187325" cy="1016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533400</xdr:colOff>
      <xdr:row>13</xdr:row>
      <xdr:rowOff>9525</xdr:rowOff>
    </xdr:from>
    <xdr:to>
      <xdr:col>14</xdr:col>
      <xdr:colOff>390525</xdr:colOff>
      <xdr:row>13</xdr:row>
      <xdr:rowOff>19049</xdr:rowOff>
    </xdr:to>
    <xdr:cxnSp>
      <xdr:nvCxnSpPr>
        <xdr:cNvPr id="48" name="Straight Connector 47"/>
        <xdr:cNvCxnSpPr/>
      </xdr:nvCxnSpPr>
      <xdr:spPr>
        <a:xfrm>
          <a:off x="8953500" y="2600325"/>
          <a:ext cx="1076325" cy="889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413657</xdr:colOff>
      <xdr:row>30</xdr:row>
      <xdr:rowOff>53068</xdr:rowOff>
    </xdr:from>
    <xdr:to>
      <xdr:col>18</xdr:col>
      <xdr:colOff>58511</xdr:colOff>
      <xdr:row>31</xdr:row>
      <xdr:rowOff>87085</xdr:rowOff>
    </xdr:to>
    <xdr:sp>
      <xdr:nvSpPr>
        <xdr:cNvPr id="49" name="Oval 207"/>
        <xdr:cNvSpPr>
          <a:spLocks noChangeArrowheads="1"/>
        </xdr:cNvSpPr>
      </xdr:nvSpPr>
      <xdr:spPr>
        <a:xfrm>
          <a:off x="11881485" y="5720080"/>
          <a:ext cx="254635" cy="215265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14</xdr:col>
      <xdr:colOff>371477</xdr:colOff>
      <xdr:row>31</xdr:row>
      <xdr:rowOff>-1</xdr:rowOff>
    </xdr:from>
    <xdr:to>
      <xdr:col>17</xdr:col>
      <xdr:colOff>408215</xdr:colOff>
      <xdr:row>31</xdr:row>
      <xdr:rowOff>28572</xdr:rowOff>
    </xdr:to>
    <xdr:cxnSp>
      <xdr:nvCxnSpPr>
        <xdr:cNvPr id="50" name="Straight Connector 49"/>
        <xdr:cNvCxnSpPr/>
      </xdr:nvCxnSpPr>
      <xdr:spPr>
        <a:xfrm rot="10800000" flipV="1">
          <a:off x="10010775" y="5847715"/>
          <a:ext cx="1864995" cy="28575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400050</xdr:colOff>
      <xdr:row>7</xdr:row>
      <xdr:rowOff>142875</xdr:rowOff>
    </xdr:from>
    <xdr:to>
      <xdr:col>19</xdr:col>
      <xdr:colOff>323850</xdr:colOff>
      <xdr:row>7</xdr:row>
      <xdr:rowOff>161925</xdr:rowOff>
    </xdr:to>
    <xdr:cxnSp>
      <xdr:nvCxnSpPr>
        <xdr:cNvPr id="51" name="Straight Connector 50"/>
        <xdr:cNvCxnSpPr/>
      </xdr:nvCxnSpPr>
      <xdr:spPr>
        <a:xfrm flipV="1">
          <a:off x="10039350" y="1647825"/>
          <a:ext cx="2971800" cy="1905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7</xdr:row>
      <xdr:rowOff>152402</xdr:rowOff>
    </xdr:from>
    <xdr:to>
      <xdr:col>17</xdr:col>
      <xdr:colOff>190501</xdr:colOff>
      <xdr:row>11</xdr:row>
      <xdr:rowOff>171454</xdr:rowOff>
    </xdr:to>
    <xdr:cxnSp>
      <xdr:nvCxnSpPr>
        <xdr:cNvPr id="52" name="Straight Connector 51"/>
        <xdr:cNvCxnSpPr/>
      </xdr:nvCxnSpPr>
      <xdr:spPr>
        <a:xfrm rot="5400000">
          <a:off x="11276965" y="2019300"/>
          <a:ext cx="743585" cy="1905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533401</xdr:colOff>
      <xdr:row>11</xdr:row>
      <xdr:rowOff>180976</xdr:rowOff>
    </xdr:from>
    <xdr:to>
      <xdr:col>17</xdr:col>
      <xdr:colOff>180976</xdr:colOff>
      <xdr:row>11</xdr:row>
      <xdr:rowOff>190499</xdr:rowOff>
    </xdr:to>
    <xdr:cxnSp>
      <xdr:nvCxnSpPr>
        <xdr:cNvPr id="53" name="Straight Connector 52"/>
        <xdr:cNvCxnSpPr/>
      </xdr:nvCxnSpPr>
      <xdr:spPr>
        <a:xfrm rot="10800000" flipV="1">
          <a:off x="11391900" y="2409825"/>
          <a:ext cx="257175" cy="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523081</xdr:colOff>
      <xdr:row>11</xdr:row>
      <xdr:rowOff>172244</xdr:rowOff>
    </xdr:from>
    <xdr:to>
      <xdr:col>16</xdr:col>
      <xdr:colOff>524669</xdr:colOff>
      <xdr:row>12</xdr:row>
      <xdr:rowOff>153194</xdr:rowOff>
    </xdr:to>
    <xdr:cxnSp>
      <xdr:nvCxnSpPr>
        <xdr:cNvPr id="54" name="Straight Connector 53"/>
        <xdr:cNvCxnSpPr/>
      </xdr:nvCxnSpPr>
      <xdr:spPr>
        <a:xfrm rot="5400000">
          <a:off x="11301095" y="2480945"/>
          <a:ext cx="161925" cy="1905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333375</xdr:colOff>
      <xdr:row>12</xdr:row>
      <xdr:rowOff>123825</xdr:rowOff>
    </xdr:from>
    <xdr:to>
      <xdr:col>16</xdr:col>
      <xdr:colOff>590550</xdr:colOff>
      <xdr:row>13</xdr:row>
      <xdr:rowOff>171450</xdr:rowOff>
    </xdr:to>
    <xdr:sp>
      <xdr:nvSpPr>
        <xdr:cNvPr id="55" name="Oval 240"/>
        <xdr:cNvSpPr>
          <a:spLocks noChangeArrowheads="1"/>
        </xdr:cNvSpPr>
      </xdr:nvSpPr>
      <xdr:spPr>
        <a:xfrm>
          <a:off x="11191875" y="2533650"/>
          <a:ext cx="257175" cy="228600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19</xdr:col>
      <xdr:colOff>304006</xdr:colOff>
      <xdr:row>7</xdr:row>
      <xdr:rowOff>134144</xdr:rowOff>
    </xdr:from>
    <xdr:to>
      <xdr:col>19</xdr:col>
      <xdr:colOff>305594</xdr:colOff>
      <xdr:row>9</xdr:row>
      <xdr:rowOff>57944</xdr:rowOff>
    </xdr:to>
    <xdr:cxnSp>
      <xdr:nvCxnSpPr>
        <xdr:cNvPr id="56" name="Straight Connector 55"/>
        <xdr:cNvCxnSpPr/>
      </xdr:nvCxnSpPr>
      <xdr:spPr>
        <a:xfrm rot="5400000">
          <a:off x="12849225" y="1781175"/>
          <a:ext cx="285750" cy="127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200025</xdr:colOff>
      <xdr:row>9</xdr:row>
      <xdr:rowOff>0</xdr:rowOff>
    </xdr:from>
    <xdr:to>
      <xdr:col>19</xdr:col>
      <xdr:colOff>457200</xdr:colOff>
      <xdr:row>10</xdr:row>
      <xdr:rowOff>47625</xdr:rowOff>
    </xdr:to>
    <xdr:sp>
      <xdr:nvSpPr>
        <xdr:cNvPr id="57" name="Oval 247"/>
        <xdr:cNvSpPr>
          <a:spLocks noChangeArrowheads="1"/>
        </xdr:cNvSpPr>
      </xdr:nvSpPr>
      <xdr:spPr>
        <a:xfrm>
          <a:off x="12887325" y="1866900"/>
          <a:ext cx="257175" cy="228600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15</xdr:col>
      <xdr:colOff>103981</xdr:colOff>
      <xdr:row>4</xdr:row>
      <xdr:rowOff>38100</xdr:rowOff>
    </xdr:from>
    <xdr:to>
      <xdr:col>15</xdr:col>
      <xdr:colOff>104775</xdr:colOff>
      <xdr:row>5</xdr:row>
      <xdr:rowOff>114300</xdr:rowOff>
    </xdr:to>
    <xdr:cxnSp>
      <xdr:nvCxnSpPr>
        <xdr:cNvPr id="58" name="Straight Connector 57"/>
        <xdr:cNvCxnSpPr/>
      </xdr:nvCxnSpPr>
      <xdr:spPr>
        <a:xfrm rot="5400000">
          <a:off x="10224135" y="1127760"/>
          <a:ext cx="257175" cy="127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5</xdr:row>
      <xdr:rowOff>57150</xdr:rowOff>
    </xdr:from>
    <xdr:to>
      <xdr:col>15</xdr:col>
      <xdr:colOff>257175</xdr:colOff>
      <xdr:row>6</xdr:row>
      <xdr:rowOff>104775</xdr:rowOff>
    </xdr:to>
    <xdr:sp>
      <xdr:nvSpPr>
        <xdr:cNvPr id="59" name="Oval 249"/>
        <xdr:cNvSpPr>
          <a:spLocks noChangeArrowheads="1"/>
        </xdr:cNvSpPr>
      </xdr:nvSpPr>
      <xdr:spPr>
        <a:xfrm>
          <a:off x="10248900" y="1200150"/>
          <a:ext cx="257175" cy="228600"/>
        </a:xfrm>
        <a:prstGeom prst="ellipse">
          <a:avLst/>
        </a:prstGeom>
        <a:solidFill>
          <a:srgbClr val="00B0F0"/>
        </a:solidFill>
        <a:ln w="12700" algn="ctr">
          <a:solidFill>
            <a:srgbClr val="000000"/>
          </a:solidFill>
          <a:round/>
        </a:ln>
      </xdr:spPr>
    </xdr:sp>
    <xdr:clientData/>
  </xdr:twoCellAnchor>
  <xdr:twoCellAnchor>
    <xdr:from>
      <xdr:col>14</xdr:col>
      <xdr:colOff>400050</xdr:colOff>
      <xdr:row>4</xdr:row>
      <xdr:rowOff>28575</xdr:rowOff>
    </xdr:from>
    <xdr:to>
      <xdr:col>15</xdr:col>
      <xdr:colOff>114300</xdr:colOff>
      <xdr:row>4</xdr:row>
      <xdr:rowOff>30163</xdr:rowOff>
    </xdr:to>
    <xdr:cxnSp>
      <xdr:nvCxnSpPr>
        <xdr:cNvPr id="60" name="Straight Connector 59"/>
        <xdr:cNvCxnSpPr/>
      </xdr:nvCxnSpPr>
      <xdr:spPr>
        <a:xfrm>
          <a:off x="10039350" y="990600"/>
          <a:ext cx="323850" cy="1270"/>
        </a:xfrm>
        <a:prstGeom prst="line">
          <a:avLst/>
        </a:prstGeom>
        <a:ln w="19050">
          <a:solidFill>
            <a:srgbClr val="00B05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2</xdr:col>
      <xdr:colOff>364672</xdr:colOff>
      <xdr:row>3</xdr:row>
      <xdr:rowOff>29935</xdr:rowOff>
    </xdr:from>
    <xdr:ext cx="1407693" cy="465512"/>
    <xdr:sp>
      <xdr:nvSpPr>
        <xdr:cNvPr id="61" name="Text Box 3"/>
        <xdr:cNvSpPr txBox="1">
          <a:spLocks noChangeArrowheads="1"/>
        </xdr:cNvSpPr>
      </xdr:nvSpPr>
      <xdr:spPr>
        <a:xfrm>
          <a:off x="1583690" y="810895"/>
          <a:ext cx="1407795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non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indent="0" algn="l" rtl="1">
            <a:defRPr sz="1000"/>
          </a:pPr>
          <a:r>
            <a:rPr lang="en-US" sz="1000" b="1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SUMP @ KULATHUR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  <a:p>
          <a:pPr marL="0" indent="0" algn="l" rtl="1">
            <a:defRPr sz="1000"/>
          </a:pPr>
          <a:r>
            <a:rPr lang="en-US" sz="1000" b="1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FOR THIRUVADANAI 5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  <a:p>
          <a:pPr marL="0" indent="0" algn="l" rtl="1">
            <a:defRPr sz="1000"/>
          </a:pPr>
          <a:r>
            <a:rPr lang="en-US" sz="1000" b="1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CAPACITY: 2.00 L.L.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oneCellAnchor>
  <xdr:oneCellAnchor>
    <xdr:from>
      <xdr:col>0</xdr:col>
      <xdr:colOff>152400</xdr:colOff>
      <xdr:row>21</xdr:row>
      <xdr:rowOff>104775</xdr:rowOff>
    </xdr:from>
    <xdr:ext cx="1347677" cy="465512"/>
    <xdr:sp>
      <xdr:nvSpPr>
        <xdr:cNvPr id="62" name="Text Box 3"/>
        <xdr:cNvSpPr txBox="1">
          <a:spLocks noChangeArrowheads="1"/>
        </xdr:cNvSpPr>
      </xdr:nvSpPr>
      <xdr:spPr>
        <a:xfrm>
          <a:off x="152400" y="4143375"/>
          <a:ext cx="1347470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@ THONDI T.P. FOR THONDI TOWN CAPACITY</a:t>
          </a:r>
          <a:r>
            <a:rPr lang="en-US" sz="1000" b="1" i="0" strike="noStrike" baseline="0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 0.60 L.L.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4</xdr:col>
      <xdr:colOff>220434</xdr:colOff>
      <xdr:row>27</xdr:row>
      <xdr:rowOff>99332</xdr:rowOff>
    </xdr:from>
    <xdr:ext cx="1495425" cy="465512"/>
    <xdr:sp>
      <xdr:nvSpPr>
        <xdr:cNvPr id="63" name="Text Box 3"/>
        <xdr:cNvSpPr txBox="1">
          <a:spLocks noChangeArrowheads="1"/>
        </xdr:cNvSpPr>
      </xdr:nvSpPr>
      <xdr:spPr>
        <a:xfrm>
          <a:off x="2658745" y="5223510"/>
          <a:ext cx="1495425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@ PANDUKUDI</a:t>
          </a:r>
          <a:r>
            <a:rPr lang="en-US" sz="1000" b="1" i="0" strike="noStrike" baseline="0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 FOR THIRUVADANAI 4 CAPACITY : 1.50 L.L.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0</xdr:col>
      <xdr:colOff>485775</xdr:colOff>
      <xdr:row>36</xdr:row>
      <xdr:rowOff>104775</xdr:rowOff>
    </xdr:from>
    <xdr:ext cx="1495425" cy="465512"/>
    <xdr:sp>
      <xdr:nvSpPr>
        <xdr:cNvPr id="64" name="Text Box 3"/>
        <xdr:cNvSpPr txBox="1">
          <a:spLocks noChangeArrowheads="1"/>
        </xdr:cNvSpPr>
      </xdr:nvSpPr>
      <xdr:spPr>
        <a:xfrm>
          <a:off x="485775" y="6858000"/>
          <a:ext cx="1495425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@ VATTANAM</a:t>
          </a:r>
          <a:r>
            <a:rPr lang="en-US" sz="1000" b="1" i="0" strike="noStrike" baseline="0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 FOR THIRUVADANAI 7 CAPACITY 0.60 L.L.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0</xdr:col>
      <xdr:colOff>295275</xdr:colOff>
      <xdr:row>46</xdr:row>
      <xdr:rowOff>104775</xdr:rowOff>
    </xdr:from>
    <xdr:ext cx="1495425" cy="465512"/>
    <xdr:sp>
      <xdr:nvSpPr>
        <xdr:cNvPr id="65" name="Text Box 3"/>
        <xdr:cNvSpPr txBox="1">
          <a:spLocks noChangeArrowheads="1"/>
        </xdr:cNvSpPr>
      </xdr:nvSpPr>
      <xdr:spPr>
        <a:xfrm>
          <a:off x="295275" y="8667750"/>
          <a:ext cx="1495425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@ KATTIVAYAL FOR THIRUVADANAI 3 CAPACITY : 3.00 L.L.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4</xdr:col>
      <xdr:colOff>459921</xdr:colOff>
      <xdr:row>44</xdr:row>
      <xdr:rowOff>112938</xdr:rowOff>
    </xdr:from>
    <xdr:ext cx="1657350" cy="465512"/>
    <xdr:sp>
      <xdr:nvSpPr>
        <xdr:cNvPr id="66" name="Text Box 3"/>
        <xdr:cNvSpPr txBox="1">
          <a:spLocks noChangeArrowheads="1"/>
        </xdr:cNvSpPr>
      </xdr:nvSpPr>
      <xdr:spPr>
        <a:xfrm>
          <a:off x="2898140" y="8313420"/>
          <a:ext cx="1657350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</a:t>
          </a:r>
          <a:r>
            <a:rPr lang="en-US" sz="1000" b="1" i="0" strike="noStrike" baseline="0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 @ MANGALAKUDI FOR THIRUVADNAI 6 CAPACITY : 0.60 L.L.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6</xdr:col>
      <xdr:colOff>495300</xdr:colOff>
      <xdr:row>36</xdr:row>
      <xdr:rowOff>125183</xdr:rowOff>
    </xdr:from>
    <xdr:ext cx="1524000" cy="465512"/>
    <xdr:sp>
      <xdr:nvSpPr>
        <xdr:cNvPr id="67" name="Text Box 3"/>
        <xdr:cNvSpPr txBox="1">
          <a:spLocks noChangeArrowheads="1"/>
        </xdr:cNvSpPr>
      </xdr:nvSpPr>
      <xdr:spPr>
        <a:xfrm>
          <a:off x="4838700" y="6878320"/>
          <a:ext cx="1524000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@ KADAMBUR FOR THIRUVADANAI 2 CAPACITY : 3.00 L.L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11</xdr:col>
      <xdr:colOff>238125</xdr:colOff>
      <xdr:row>54</xdr:row>
      <xdr:rowOff>76200</xdr:rowOff>
    </xdr:from>
    <xdr:ext cx="1781175" cy="465512"/>
    <xdr:sp>
      <xdr:nvSpPr>
        <xdr:cNvPr id="68" name="Text Box 3"/>
        <xdr:cNvSpPr txBox="1">
          <a:spLocks noChangeArrowheads="1"/>
        </xdr:cNvSpPr>
      </xdr:nvSpPr>
      <xdr:spPr>
        <a:xfrm>
          <a:off x="8048625" y="10086975"/>
          <a:ext cx="1781175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ELEVATED OF 12M</a:t>
          </a:r>
          <a:r>
            <a:rPr lang="en-US" sz="1000" b="1" i="0" strike="noStrike" baseline="0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 STAGING SUMP @ KALLAL CAPACITY : 2.00 L.L.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16</xdr:col>
      <xdr:colOff>318407</xdr:colOff>
      <xdr:row>46</xdr:row>
      <xdr:rowOff>9525</xdr:rowOff>
    </xdr:from>
    <xdr:ext cx="2305050" cy="465512"/>
    <xdr:sp>
      <xdr:nvSpPr>
        <xdr:cNvPr id="69" name="Text Box 3"/>
        <xdr:cNvSpPr txBox="1">
          <a:spLocks noChangeArrowheads="1"/>
        </xdr:cNvSpPr>
      </xdr:nvSpPr>
      <xdr:spPr>
        <a:xfrm>
          <a:off x="11176635" y="8572500"/>
          <a:ext cx="2305050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NO.1 @ MUPPAIYUR</a:t>
          </a:r>
          <a:r>
            <a:rPr lang="en-US" sz="1000" b="1" i="0" strike="noStrike" baseline="0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 VILAKKU FOR DEVAKOTTAI UNION CAPACITY: 2.00 L.L.</a:t>
          </a:r>
          <a:endParaRPr lang="en-US" sz="1000" b="1" i="0" strike="noStrike" baseline="0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16</xdr:col>
      <xdr:colOff>39461</xdr:colOff>
      <xdr:row>36</xdr:row>
      <xdr:rowOff>13607</xdr:rowOff>
    </xdr:from>
    <xdr:ext cx="1661432" cy="465512"/>
    <xdr:sp>
      <xdr:nvSpPr>
        <xdr:cNvPr id="70" name="Text Box 3"/>
        <xdr:cNvSpPr txBox="1">
          <a:spLocks noChangeArrowheads="1"/>
        </xdr:cNvSpPr>
      </xdr:nvSpPr>
      <xdr:spPr>
        <a:xfrm>
          <a:off x="10897870" y="6766560"/>
          <a:ext cx="1661160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NO.2 PAGAIYANI FOR DEVAKOTTAI UNION CAPACITY : 1.50 L.L.</a:t>
          </a:r>
          <a:endParaRPr lang="en-US" sz="1000" b="1" i="0" strike="noStrike" baseline="0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10</xdr:col>
      <xdr:colOff>443593</xdr:colOff>
      <xdr:row>30</xdr:row>
      <xdr:rowOff>95250</xdr:rowOff>
    </xdr:from>
    <xdr:ext cx="1524000" cy="465512"/>
    <xdr:sp>
      <xdr:nvSpPr>
        <xdr:cNvPr id="71" name="Text Box 3"/>
        <xdr:cNvSpPr txBox="1">
          <a:spLocks noChangeArrowheads="1"/>
        </xdr:cNvSpPr>
      </xdr:nvSpPr>
      <xdr:spPr>
        <a:xfrm>
          <a:off x="7644130" y="5762625"/>
          <a:ext cx="1524000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@ ORIKOTTAI FOR THIRUVADANAI 1 CAPACITY : 2.00 L.L.</a:t>
          </a:r>
          <a:endParaRPr lang="en-US" sz="1000" b="1" i="0" strike="noStrike" baseline="0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16</xdr:col>
      <xdr:colOff>174170</xdr:colOff>
      <xdr:row>31</xdr:row>
      <xdr:rowOff>121103</xdr:rowOff>
    </xdr:from>
    <xdr:ext cx="1990725" cy="465512"/>
    <xdr:sp>
      <xdr:nvSpPr>
        <xdr:cNvPr id="72" name="Text Box 3"/>
        <xdr:cNvSpPr txBox="1">
          <a:spLocks noChangeArrowheads="1"/>
        </xdr:cNvSpPr>
      </xdr:nvSpPr>
      <xdr:spPr>
        <a:xfrm>
          <a:off x="11032490" y="5969000"/>
          <a:ext cx="1990725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@ ANANTHUR VILAKKU FOR R.S. MANGALAM (R)1 CAPACITY</a:t>
          </a:r>
          <a:r>
            <a:rPr lang="en-US" sz="1000" b="1" i="0" strike="noStrike" baseline="0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 : 3.00 L.L.</a:t>
          </a:r>
          <a:endParaRPr lang="en-US" sz="1000" b="1" i="0" strike="noStrike" baseline="0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9</xdr:col>
      <xdr:colOff>615044</xdr:colOff>
      <xdr:row>18</xdr:row>
      <xdr:rowOff>161926</xdr:rowOff>
    </xdr:from>
    <xdr:ext cx="1638300" cy="612988"/>
    <xdr:sp>
      <xdr:nvSpPr>
        <xdr:cNvPr id="73" name="Text Box 3"/>
        <xdr:cNvSpPr txBox="1">
          <a:spLocks noChangeArrowheads="1"/>
        </xdr:cNvSpPr>
      </xdr:nvSpPr>
      <xdr:spPr>
        <a:xfrm>
          <a:off x="7129780" y="3657600"/>
          <a:ext cx="1638300" cy="61277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@ A.R.</a:t>
          </a:r>
          <a:r>
            <a:rPr lang="en-US" sz="1000" b="1" i="0" strike="noStrike" baseline="0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 MANGALAM VILAKKU FOR R.S.MANGALAM (R)2 CAPACITY : 3.00 L.L.</a:t>
          </a:r>
          <a:endParaRPr lang="en-US" sz="1000" b="1" i="0" strike="noStrike" baseline="0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10</xdr:col>
      <xdr:colOff>318407</xdr:colOff>
      <xdr:row>10</xdr:row>
      <xdr:rowOff>68035</xdr:rowOff>
    </xdr:from>
    <xdr:ext cx="1638300" cy="465512"/>
    <xdr:sp>
      <xdr:nvSpPr>
        <xdr:cNvPr id="74" name="Text Box 3"/>
        <xdr:cNvSpPr txBox="1">
          <a:spLocks noChangeArrowheads="1"/>
        </xdr:cNvSpPr>
      </xdr:nvSpPr>
      <xdr:spPr>
        <a:xfrm>
          <a:off x="7519035" y="2115820"/>
          <a:ext cx="1638300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@ UNION OFFICE AT R.S.MANGALAM(R) 3 CAPACITY : 2.00 L.L.</a:t>
          </a:r>
          <a:endParaRPr lang="en-US" sz="1000" b="1" i="0" strike="noStrike" baseline="0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15</xdr:col>
      <xdr:colOff>295274</xdr:colOff>
      <xdr:row>4</xdr:row>
      <xdr:rowOff>27215</xdr:rowOff>
    </xdr:from>
    <xdr:ext cx="2494190" cy="465512"/>
    <xdr:sp>
      <xdr:nvSpPr>
        <xdr:cNvPr id="75" name="Text Box 3"/>
        <xdr:cNvSpPr txBox="1">
          <a:spLocks noChangeArrowheads="1"/>
        </xdr:cNvSpPr>
      </xdr:nvSpPr>
      <xdr:spPr>
        <a:xfrm>
          <a:off x="10543540" y="988695"/>
          <a:ext cx="2494280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@ THIRUPPALAIKUDI VILAKKU FOR R.S.MANGALAM (R)4 CAPACITY : 2.00</a:t>
          </a:r>
          <a:r>
            <a:rPr lang="en-US" sz="1000" b="1" i="0" strike="noStrike" baseline="0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 L.L.</a:t>
          </a:r>
          <a:endParaRPr lang="en-US" sz="1000" b="1" i="0" strike="noStrike" baseline="0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18</xdr:col>
      <xdr:colOff>276225</xdr:colOff>
      <xdr:row>10</xdr:row>
      <xdr:rowOff>95250</xdr:rowOff>
    </xdr:from>
    <xdr:ext cx="1590675" cy="465512"/>
    <xdr:sp>
      <xdr:nvSpPr>
        <xdr:cNvPr id="76" name="Text Box 3"/>
        <xdr:cNvSpPr txBox="1">
          <a:spLocks noChangeArrowheads="1"/>
        </xdr:cNvSpPr>
      </xdr:nvSpPr>
      <xdr:spPr>
        <a:xfrm>
          <a:off x="12353925" y="2143125"/>
          <a:ext cx="1590675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@ PERIYAKANMAI FOR R.S. MANGALAM 5 CAPACITY : 1.50L.L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15</xdr:col>
      <xdr:colOff>495300</xdr:colOff>
      <xdr:row>15</xdr:row>
      <xdr:rowOff>76200</xdr:rowOff>
    </xdr:from>
    <xdr:ext cx="1590675" cy="465512"/>
    <xdr:sp>
      <xdr:nvSpPr>
        <xdr:cNvPr id="77" name="Text Box 3"/>
        <xdr:cNvSpPr txBox="1">
          <a:spLocks noChangeArrowheads="1"/>
        </xdr:cNvSpPr>
      </xdr:nvSpPr>
      <xdr:spPr>
        <a:xfrm>
          <a:off x="10744200" y="3028950"/>
          <a:ext cx="1590675" cy="465455"/>
        </a:xfrm>
        <a:prstGeom prst="rect">
          <a:avLst/>
        </a:prstGeom>
        <a:noFill/>
        <a:ln w="9525">
          <a:noFill/>
          <a:miter lim="800000"/>
        </a:ln>
        <a:effectLst/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/>
          <a:r>
            <a:rPr lang="en-US" sz="1000" b="1" i="0" strike="noStrike">
              <a:solidFill>
                <a:sysClr val="windowText" lastClr="0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SUMP FOR                       R.S. MANGALAM T.P. CAPACITY : 0.60 L.L.</a:t>
          </a:r>
          <a:endParaRPr lang="en-US" sz="1000" b="1" i="0" strike="noStrike">
            <a:solidFill>
              <a:sysClr val="windowText" lastClr="0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13</xdr:col>
      <xdr:colOff>571500</xdr:colOff>
      <xdr:row>49</xdr:row>
      <xdr:rowOff>133350</xdr:rowOff>
    </xdr:from>
    <xdr:ext cx="497829" cy="961753"/>
    <xdr:sp>
      <xdr:nvSpPr>
        <xdr:cNvPr id="78" name="Text Box 330"/>
        <xdr:cNvSpPr txBox="1">
          <a:spLocks noChangeArrowheads="1"/>
        </xdr:cNvSpPr>
      </xdr:nvSpPr>
      <xdr:spPr>
        <a:xfrm>
          <a:off x="9601200" y="9239250"/>
          <a:ext cx="497205" cy="961390"/>
        </a:xfrm>
        <a:prstGeom prst="rect">
          <a:avLst/>
        </a:prstGeom>
        <a:noFill/>
        <a:ln w="12700" algn="ctr">
          <a:noFill/>
          <a:miter lim="800000"/>
        </a:ln>
        <a:effectLst/>
      </xdr:spPr>
      <xdr:txBody>
        <a:bodyPr vert="vert270" wrap="square" lIns="27432" tIns="22860" rIns="27432" bIns="22860" anchor="ctr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 pitchFamily="7" charset="0"/>
              <a:cs typeface="Arial" panose="020B0604020202020204" pitchFamily="7" charset="0"/>
            </a:rPr>
            <a:t>600psc &amp; 6ksc 500 psc 8Ksc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algn="r" rtl="1">
            <a:defRPr sz="1000"/>
          </a:pPr>
          <a:endParaRPr lang="en-US" sz="1000" b="0" i="0" strike="noStrike">
            <a:solidFill>
              <a:sysClr val="windowText" lastClr="000000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twoCellAnchor editAs="oneCell">
    <xdr:from>
      <xdr:col>13</xdr:col>
      <xdr:colOff>180975</xdr:colOff>
      <xdr:row>47</xdr:row>
      <xdr:rowOff>152401</xdr:rowOff>
    </xdr:from>
    <xdr:to>
      <xdr:col>14</xdr:col>
      <xdr:colOff>447675</xdr:colOff>
      <xdr:row>50</xdr:row>
      <xdr:rowOff>19051</xdr:rowOff>
    </xdr:to>
    <xdr:sp>
      <xdr:nvSpPr>
        <xdr:cNvPr id="79" name="Text Box 56"/>
        <xdr:cNvSpPr txBox="1">
          <a:spLocks noChangeArrowheads="1"/>
        </xdr:cNvSpPr>
      </xdr:nvSpPr>
      <xdr:spPr>
        <a:xfrm>
          <a:off x="9210675" y="8896350"/>
          <a:ext cx="876300" cy="4095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L.S.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22820 </a:t>
          </a:r>
          <a:r>
            <a:rPr lang="en-US" sz="1000" b="0" i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+40.05</a:t>
          </a:r>
          <a:endParaRPr lang="en-US" sz="1000">
            <a:latin typeface="Arial" panose="020B0604020202020204" pitchFamily="7" charset="0"/>
            <a:cs typeface="Arial" panose="020B0604020202020204" pitchFamily="7" charset="0"/>
          </a:endParaRPr>
        </a:p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14</xdr:col>
      <xdr:colOff>409575</xdr:colOff>
      <xdr:row>49</xdr:row>
      <xdr:rowOff>76200</xdr:rowOff>
    </xdr:from>
    <xdr:to>
      <xdr:col>16</xdr:col>
      <xdr:colOff>66675</xdr:colOff>
      <xdr:row>50</xdr:row>
      <xdr:rowOff>75565</xdr:rowOff>
    </xdr:to>
    <xdr:sp>
      <xdr:nvSpPr>
        <xdr:cNvPr id="80" name="Text Box 56"/>
        <xdr:cNvSpPr txBox="1">
          <a:spLocks noChangeArrowheads="1"/>
        </xdr:cNvSpPr>
      </xdr:nvSpPr>
      <xdr:spPr>
        <a:xfrm>
          <a:off x="10048875" y="9182100"/>
          <a:ext cx="876300" cy="1803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150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14</xdr:col>
      <xdr:colOff>485775</xdr:colOff>
      <xdr:row>42</xdr:row>
      <xdr:rowOff>142875</xdr:rowOff>
    </xdr:from>
    <xdr:to>
      <xdr:col>16</xdr:col>
      <xdr:colOff>142875</xdr:colOff>
      <xdr:row>45</xdr:row>
      <xdr:rowOff>8890</xdr:rowOff>
    </xdr:to>
    <xdr:sp>
      <xdr:nvSpPr>
        <xdr:cNvPr id="81" name="Text Box 56"/>
        <xdr:cNvSpPr txBox="1">
          <a:spLocks noChangeArrowheads="1"/>
        </xdr:cNvSpPr>
      </xdr:nvSpPr>
      <xdr:spPr>
        <a:xfrm>
          <a:off x="10125075" y="7981950"/>
          <a:ext cx="876300" cy="4089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L.S.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25020 </a:t>
          </a:r>
          <a:r>
            <a:rPr lang="en-US" sz="1000" b="0" i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+39.44</a:t>
          </a:r>
          <a:endParaRPr lang="en-US" sz="1000">
            <a:latin typeface="Arial" panose="020B0604020202020204" pitchFamily="7" charset="0"/>
            <a:cs typeface="Arial" panose="020B0604020202020204" pitchFamily="7" charset="0"/>
          </a:endParaRPr>
        </a:p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14</xdr:col>
      <xdr:colOff>457200</xdr:colOff>
      <xdr:row>45</xdr:row>
      <xdr:rowOff>47625</xdr:rowOff>
    </xdr:from>
    <xdr:to>
      <xdr:col>16</xdr:col>
      <xdr:colOff>304800</xdr:colOff>
      <xdr:row>46</xdr:row>
      <xdr:rowOff>152400</xdr:rowOff>
    </xdr:to>
    <xdr:sp>
      <xdr:nvSpPr>
        <xdr:cNvPr id="82" name="Text Box 56"/>
        <xdr:cNvSpPr txBox="1">
          <a:spLocks noChangeArrowheads="1"/>
        </xdr:cNvSpPr>
      </xdr:nvSpPr>
      <xdr:spPr>
        <a:xfrm>
          <a:off x="10096500" y="8429625"/>
          <a:ext cx="1066800" cy="28575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500 Psc 8 Ksc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12</xdr:col>
      <xdr:colOff>440872</xdr:colOff>
      <xdr:row>41</xdr:row>
      <xdr:rowOff>13607</xdr:rowOff>
    </xdr:from>
    <xdr:to>
      <xdr:col>14</xdr:col>
      <xdr:colOff>94797</xdr:colOff>
      <xdr:row>42</xdr:row>
      <xdr:rowOff>13607</xdr:rowOff>
    </xdr:to>
    <xdr:sp>
      <xdr:nvSpPr>
        <xdr:cNvPr id="83" name="Text Box 56"/>
        <xdr:cNvSpPr txBox="1">
          <a:spLocks noChangeArrowheads="1"/>
        </xdr:cNvSpPr>
      </xdr:nvSpPr>
      <xdr:spPr>
        <a:xfrm>
          <a:off x="8860790" y="7671435"/>
          <a:ext cx="873125" cy="1809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500 Psc 10Ksc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14</xdr:col>
      <xdr:colOff>419100</xdr:colOff>
      <xdr:row>39</xdr:row>
      <xdr:rowOff>47625</xdr:rowOff>
    </xdr:from>
    <xdr:to>
      <xdr:col>16</xdr:col>
      <xdr:colOff>76200</xdr:colOff>
      <xdr:row>40</xdr:row>
      <xdr:rowOff>47625</xdr:rowOff>
    </xdr:to>
    <xdr:sp>
      <xdr:nvSpPr>
        <xdr:cNvPr id="84" name="Text Box 56"/>
        <xdr:cNvSpPr txBox="1">
          <a:spLocks noChangeArrowheads="1"/>
        </xdr:cNvSpPr>
      </xdr:nvSpPr>
      <xdr:spPr>
        <a:xfrm>
          <a:off x="10058400" y="7343775"/>
          <a:ext cx="876300" cy="1809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100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10</xdr:col>
      <xdr:colOff>142875</xdr:colOff>
      <xdr:row>42</xdr:row>
      <xdr:rowOff>38100</xdr:rowOff>
    </xdr:from>
    <xdr:to>
      <xdr:col>11</xdr:col>
      <xdr:colOff>409575</xdr:colOff>
      <xdr:row>43</xdr:row>
      <xdr:rowOff>37465</xdr:rowOff>
    </xdr:to>
    <xdr:sp>
      <xdr:nvSpPr>
        <xdr:cNvPr id="85" name="Text Box 56"/>
        <xdr:cNvSpPr txBox="1">
          <a:spLocks noChangeArrowheads="1"/>
        </xdr:cNvSpPr>
      </xdr:nvSpPr>
      <xdr:spPr>
        <a:xfrm>
          <a:off x="7343775" y="7877175"/>
          <a:ext cx="876300" cy="1803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500 Psc 10Ksc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oneCellAnchor>
    <xdr:from>
      <xdr:col>8</xdr:col>
      <xdr:colOff>581025</xdr:colOff>
      <xdr:row>43</xdr:row>
      <xdr:rowOff>76199</xdr:rowOff>
    </xdr:from>
    <xdr:ext cx="350352" cy="695053"/>
    <xdr:sp>
      <xdr:nvSpPr>
        <xdr:cNvPr id="86" name="Text Box 330"/>
        <xdr:cNvSpPr txBox="1">
          <a:spLocks noChangeArrowheads="1"/>
        </xdr:cNvSpPr>
      </xdr:nvSpPr>
      <xdr:spPr>
        <a:xfrm>
          <a:off x="6486525" y="8095615"/>
          <a:ext cx="349885" cy="695325"/>
        </a:xfrm>
        <a:prstGeom prst="rect">
          <a:avLst/>
        </a:prstGeom>
        <a:noFill/>
        <a:ln w="12700" algn="ctr">
          <a:noFill/>
          <a:miter lim="800000"/>
        </a:ln>
        <a:effectLst/>
      </xdr:spPr>
      <xdr:txBody>
        <a:bodyPr vert="vert270" wrap="square" lIns="27432" tIns="22860" rIns="27432" bIns="22860" anchor="b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 pitchFamily="7" charset="0"/>
              <a:cs typeface="Arial" panose="020B0604020202020204" pitchFamily="7" charset="0"/>
            </a:rPr>
            <a:t>L.S. 36640 +24.865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twoCellAnchor editAs="oneCell">
    <xdr:from>
      <xdr:col>7</xdr:col>
      <xdr:colOff>357868</xdr:colOff>
      <xdr:row>41</xdr:row>
      <xdr:rowOff>164646</xdr:rowOff>
    </xdr:from>
    <xdr:to>
      <xdr:col>8</xdr:col>
      <xdr:colOff>277223</xdr:colOff>
      <xdr:row>42</xdr:row>
      <xdr:rowOff>164646</xdr:rowOff>
    </xdr:to>
    <xdr:sp>
      <xdr:nvSpPr>
        <xdr:cNvPr id="87" name="Text Box 56"/>
        <xdr:cNvSpPr txBox="1">
          <a:spLocks noChangeArrowheads="1"/>
        </xdr:cNvSpPr>
      </xdr:nvSpPr>
      <xdr:spPr>
        <a:xfrm>
          <a:off x="5310505" y="7822565"/>
          <a:ext cx="871855" cy="1809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400 Psc 10Ksc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5</xdr:col>
      <xdr:colOff>314325</xdr:colOff>
      <xdr:row>42</xdr:row>
      <xdr:rowOff>38100</xdr:rowOff>
    </xdr:from>
    <xdr:to>
      <xdr:col>5</xdr:col>
      <xdr:colOff>1197610</xdr:colOff>
      <xdr:row>43</xdr:row>
      <xdr:rowOff>37465</xdr:rowOff>
    </xdr:to>
    <xdr:sp>
      <xdr:nvSpPr>
        <xdr:cNvPr id="88" name="Text Box 56"/>
        <xdr:cNvSpPr txBox="1">
          <a:spLocks noChangeArrowheads="1"/>
        </xdr:cNvSpPr>
      </xdr:nvSpPr>
      <xdr:spPr>
        <a:xfrm>
          <a:off x="3362325" y="7877175"/>
          <a:ext cx="883285" cy="1803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400 Psc 10Ksc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3</xdr:col>
      <xdr:colOff>57150</xdr:colOff>
      <xdr:row>43</xdr:row>
      <xdr:rowOff>133351</xdr:rowOff>
    </xdr:from>
    <xdr:to>
      <xdr:col>4</xdr:col>
      <xdr:colOff>323850</xdr:colOff>
      <xdr:row>46</xdr:row>
      <xdr:rowOff>1</xdr:rowOff>
    </xdr:to>
    <xdr:sp>
      <xdr:nvSpPr>
        <xdr:cNvPr id="89" name="Text Box 56"/>
        <xdr:cNvSpPr txBox="1">
          <a:spLocks noChangeArrowheads="1"/>
        </xdr:cNvSpPr>
      </xdr:nvSpPr>
      <xdr:spPr>
        <a:xfrm>
          <a:off x="1885950" y="8153400"/>
          <a:ext cx="876300" cy="4095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L.S.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40100 </a:t>
          </a:r>
          <a:r>
            <a:rPr lang="en-US" sz="1000" b="0" i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+19.910</a:t>
          </a:r>
          <a:endParaRPr lang="en-US" sz="1000">
            <a:latin typeface="Arial" panose="020B0604020202020204" pitchFamily="7" charset="0"/>
            <a:cs typeface="Arial" panose="020B0604020202020204" pitchFamily="7" charset="0"/>
          </a:endParaRPr>
        </a:p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2</xdr:col>
      <xdr:colOff>276225</xdr:colOff>
      <xdr:row>42</xdr:row>
      <xdr:rowOff>19050</xdr:rowOff>
    </xdr:from>
    <xdr:to>
      <xdr:col>3</xdr:col>
      <xdr:colOff>542925</xdr:colOff>
      <xdr:row>43</xdr:row>
      <xdr:rowOff>18415</xdr:rowOff>
    </xdr:to>
    <xdr:sp>
      <xdr:nvSpPr>
        <xdr:cNvPr id="90" name="Text Box 56"/>
        <xdr:cNvSpPr txBox="1">
          <a:spLocks noChangeArrowheads="1"/>
        </xdr:cNvSpPr>
      </xdr:nvSpPr>
      <xdr:spPr>
        <a:xfrm>
          <a:off x="1495425" y="7858125"/>
          <a:ext cx="876300" cy="1803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150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</xdr:col>
      <xdr:colOff>409575</xdr:colOff>
      <xdr:row>45</xdr:row>
      <xdr:rowOff>28576</xdr:rowOff>
    </xdr:from>
    <xdr:to>
      <xdr:col>3</xdr:col>
      <xdr:colOff>66675</xdr:colOff>
      <xdr:row>46</xdr:row>
      <xdr:rowOff>114301</xdr:rowOff>
    </xdr:to>
    <xdr:sp>
      <xdr:nvSpPr>
        <xdr:cNvPr id="91" name="Text Box 56"/>
        <xdr:cNvSpPr txBox="1">
          <a:spLocks noChangeArrowheads="1"/>
        </xdr:cNvSpPr>
      </xdr:nvSpPr>
      <xdr:spPr>
        <a:xfrm>
          <a:off x="1019175" y="8410575"/>
          <a:ext cx="876300" cy="26670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L.S.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8400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oneCellAnchor>
    <xdr:from>
      <xdr:col>0</xdr:col>
      <xdr:colOff>0</xdr:colOff>
      <xdr:row>38</xdr:row>
      <xdr:rowOff>152400</xdr:rowOff>
    </xdr:from>
    <xdr:ext cx="428625" cy="318036"/>
    <xdr:sp>
      <xdr:nvSpPr>
        <xdr:cNvPr id="92" name="Text Box 57"/>
        <xdr:cNvSpPr txBox="1">
          <a:spLocks noChangeArrowheads="1"/>
        </xdr:cNvSpPr>
      </xdr:nvSpPr>
      <xdr:spPr>
        <a:xfrm>
          <a:off x="0" y="7267575"/>
          <a:ext cx="428625" cy="317500"/>
        </a:xfrm>
        <a:prstGeom prst="rect">
          <a:avLst/>
        </a:prstGeom>
        <a:noFill/>
        <a:ln w="9525">
          <a:noFill/>
          <a:miter lim="800000"/>
        </a:ln>
      </xdr:spPr>
      <xdr:txBody>
        <a:bodyPr wrap="square" lIns="18288" tIns="22860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u="sng" strike="noStrike">
              <a:solidFill>
                <a:sysClr val="windowText" lastClr="000000"/>
              </a:solidFill>
              <a:latin typeface="Arial" panose="020B0604020202020204"/>
              <a:cs typeface="Arial" panose="020B0604020202020204"/>
            </a:rPr>
            <a:t>312</a:t>
          </a:r>
          <a:r>
            <a:rPr lang="en-US" sz="1000" b="0" i="0" u="sng" strike="noStrike" baseline="0">
              <a:solidFill>
                <a:sysClr val="windowText" lastClr="0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anose="020B0604020202020204"/>
              <a:cs typeface="Arial" panose="020B0604020202020204"/>
            </a:rPr>
            <a:t>340</a:t>
          </a:r>
          <a:endParaRPr lang="en-US" sz="1000" b="0" i="0" u="none" strike="noStrike">
            <a:solidFill>
              <a:sysClr val="windowText" lastClr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3</xdr:col>
      <xdr:colOff>428625</xdr:colOff>
      <xdr:row>32</xdr:row>
      <xdr:rowOff>76200</xdr:rowOff>
    </xdr:from>
    <xdr:ext cx="202876" cy="961753"/>
    <xdr:sp>
      <xdr:nvSpPr>
        <xdr:cNvPr id="93" name="Text Box 330"/>
        <xdr:cNvSpPr txBox="1">
          <a:spLocks noChangeArrowheads="1"/>
        </xdr:cNvSpPr>
      </xdr:nvSpPr>
      <xdr:spPr>
        <a:xfrm>
          <a:off x="2257425" y="6105525"/>
          <a:ext cx="202565" cy="961390"/>
        </a:xfrm>
        <a:prstGeom prst="rect">
          <a:avLst/>
        </a:prstGeom>
        <a:noFill/>
        <a:ln w="12700" algn="ctr">
          <a:noFill/>
          <a:miter lim="800000"/>
        </a:ln>
        <a:effectLst/>
      </xdr:spPr>
      <xdr:txBody>
        <a:bodyPr vert="vert270" wrap="square" lIns="27432" tIns="22860" rIns="27432" bIns="22860" anchor="ctr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 pitchFamily="7" charset="0"/>
              <a:cs typeface="Arial" panose="020B0604020202020204" pitchFamily="7" charset="0"/>
            </a:rPr>
            <a:t>350 Psc 10 Ksc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twoCellAnchor editAs="oneCell">
    <xdr:from>
      <xdr:col>4</xdr:col>
      <xdr:colOff>180975</xdr:colOff>
      <xdr:row>25</xdr:row>
      <xdr:rowOff>9526</xdr:rowOff>
    </xdr:from>
    <xdr:to>
      <xdr:col>5</xdr:col>
      <xdr:colOff>447675</xdr:colOff>
      <xdr:row>27</xdr:row>
      <xdr:rowOff>57151</xdr:rowOff>
    </xdr:to>
    <xdr:sp>
      <xdr:nvSpPr>
        <xdr:cNvPr id="94" name="Text Box 56"/>
        <xdr:cNvSpPr txBox="1">
          <a:spLocks noChangeArrowheads="1"/>
        </xdr:cNvSpPr>
      </xdr:nvSpPr>
      <xdr:spPr>
        <a:xfrm>
          <a:off x="2619375" y="4772025"/>
          <a:ext cx="876300" cy="4095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L.S.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45690 </a:t>
          </a:r>
          <a:r>
            <a:rPr lang="en-US" sz="1000" b="0" i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+18.025</a:t>
          </a:r>
          <a:endParaRPr lang="en-US" sz="1000">
            <a:latin typeface="Arial" panose="020B0604020202020204" pitchFamily="7" charset="0"/>
            <a:cs typeface="Arial" panose="020B0604020202020204" pitchFamily="7" charset="0"/>
          </a:endParaRPr>
        </a:p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</xdr:col>
      <xdr:colOff>323850</xdr:colOff>
      <xdr:row>25</xdr:row>
      <xdr:rowOff>47625</xdr:rowOff>
    </xdr:from>
    <xdr:to>
      <xdr:col>2</xdr:col>
      <xdr:colOff>590550</xdr:colOff>
      <xdr:row>26</xdr:row>
      <xdr:rowOff>47625</xdr:rowOff>
    </xdr:to>
    <xdr:sp>
      <xdr:nvSpPr>
        <xdr:cNvPr id="95" name="Text Box 56"/>
        <xdr:cNvSpPr txBox="1">
          <a:spLocks noChangeArrowheads="1"/>
        </xdr:cNvSpPr>
      </xdr:nvSpPr>
      <xdr:spPr>
        <a:xfrm>
          <a:off x="933450" y="4810125"/>
          <a:ext cx="876300" cy="1809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125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</xdr:col>
      <xdr:colOff>285750</xdr:colOff>
      <xdr:row>17</xdr:row>
      <xdr:rowOff>95250</xdr:rowOff>
    </xdr:from>
    <xdr:to>
      <xdr:col>2</xdr:col>
      <xdr:colOff>552450</xdr:colOff>
      <xdr:row>18</xdr:row>
      <xdr:rowOff>94615</xdr:rowOff>
    </xdr:to>
    <xdr:sp>
      <xdr:nvSpPr>
        <xdr:cNvPr id="96" name="Text Box 56"/>
        <xdr:cNvSpPr txBox="1">
          <a:spLocks noChangeArrowheads="1"/>
        </xdr:cNvSpPr>
      </xdr:nvSpPr>
      <xdr:spPr>
        <a:xfrm>
          <a:off x="895350" y="3409950"/>
          <a:ext cx="876300" cy="1803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250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4</xdr:col>
      <xdr:colOff>142875</xdr:colOff>
      <xdr:row>17</xdr:row>
      <xdr:rowOff>95251</xdr:rowOff>
    </xdr:from>
    <xdr:to>
      <xdr:col>5</xdr:col>
      <xdr:colOff>409575</xdr:colOff>
      <xdr:row>19</xdr:row>
      <xdr:rowOff>142876</xdr:rowOff>
    </xdr:to>
    <xdr:sp>
      <xdr:nvSpPr>
        <xdr:cNvPr id="97" name="Text Box 56"/>
        <xdr:cNvSpPr txBox="1">
          <a:spLocks noChangeArrowheads="1"/>
        </xdr:cNvSpPr>
      </xdr:nvSpPr>
      <xdr:spPr>
        <a:xfrm>
          <a:off x="2581275" y="3409950"/>
          <a:ext cx="876300" cy="4095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L.S.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52560 </a:t>
          </a:r>
          <a:r>
            <a:rPr lang="en-US" sz="1000" b="0" i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+17.805</a:t>
          </a:r>
          <a:endParaRPr lang="en-US" sz="1000">
            <a:latin typeface="Arial" panose="020B0604020202020204" pitchFamily="7" charset="0"/>
            <a:cs typeface="Arial" panose="020B0604020202020204" pitchFamily="7" charset="0"/>
          </a:endParaRPr>
        </a:p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oneCellAnchor>
    <xdr:from>
      <xdr:col>3</xdr:col>
      <xdr:colOff>419100</xdr:colOff>
      <xdr:row>20</xdr:row>
      <xdr:rowOff>0</xdr:rowOff>
    </xdr:from>
    <xdr:ext cx="202876" cy="961753"/>
    <xdr:sp>
      <xdr:nvSpPr>
        <xdr:cNvPr id="98" name="Text Box 330"/>
        <xdr:cNvSpPr txBox="1">
          <a:spLocks noChangeArrowheads="1"/>
        </xdr:cNvSpPr>
      </xdr:nvSpPr>
      <xdr:spPr>
        <a:xfrm>
          <a:off x="2247900" y="3857625"/>
          <a:ext cx="202565" cy="961390"/>
        </a:xfrm>
        <a:prstGeom prst="rect">
          <a:avLst/>
        </a:prstGeom>
        <a:noFill/>
        <a:ln w="12700" algn="ctr">
          <a:noFill/>
          <a:miter lim="800000"/>
        </a:ln>
        <a:effectLst/>
      </xdr:spPr>
      <xdr:txBody>
        <a:bodyPr vert="vert270" wrap="square" lIns="27432" tIns="22860" rIns="27432" bIns="22860" anchor="ctr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 pitchFamily="7" charset="0"/>
              <a:cs typeface="Arial" panose="020B0604020202020204" pitchFamily="7" charset="0"/>
            </a:rPr>
            <a:t>350 Psc 10 Ksc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3</xdr:col>
      <xdr:colOff>466725</xdr:colOff>
      <xdr:row>11</xdr:row>
      <xdr:rowOff>161925</xdr:rowOff>
    </xdr:from>
    <xdr:ext cx="202876" cy="961753"/>
    <xdr:sp>
      <xdr:nvSpPr>
        <xdr:cNvPr id="99" name="Text Box 330"/>
        <xdr:cNvSpPr txBox="1">
          <a:spLocks noChangeArrowheads="1"/>
        </xdr:cNvSpPr>
      </xdr:nvSpPr>
      <xdr:spPr>
        <a:xfrm>
          <a:off x="2295525" y="2390775"/>
          <a:ext cx="202565" cy="961390"/>
        </a:xfrm>
        <a:prstGeom prst="rect">
          <a:avLst/>
        </a:prstGeom>
        <a:noFill/>
        <a:ln w="12700" algn="ctr">
          <a:noFill/>
          <a:miter lim="800000"/>
        </a:ln>
        <a:effectLst/>
      </xdr:spPr>
      <xdr:txBody>
        <a:bodyPr vert="vert270" wrap="square" lIns="27432" tIns="22860" rIns="27432" bIns="22860" anchor="ctr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 pitchFamily="7" charset="0"/>
              <a:cs typeface="Arial" panose="020B0604020202020204" pitchFamily="7" charset="0"/>
            </a:rPr>
            <a:t>200 CI LA CL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twoCellAnchor editAs="oneCell">
    <xdr:from>
      <xdr:col>4</xdr:col>
      <xdr:colOff>272143</xdr:colOff>
      <xdr:row>7</xdr:row>
      <xdr:rowOff>32658</xdr:rowOff>
    </xdr:from>
    <xdr:to>
      <xdr:col>5</xdr:col>
      <xdr:colOff>538843</xdr:colOff>
      <xdr:row>8</xdr:row>
      <xdr:rowOff>89808</xdr:rowOff>
    </xdr:to>
    <xdr:sp>
      <xdr:nvSpPr>
        <xdr:cNvPr id="100" name="Text Box 56"/>
        <xdr:cNvSpPr txBox="1">
          <a:spLocks noChangeArrowheads="1"/>
        </xdr:cNvSpPr>
      </xdr:nvSpPr>
      <xdr:spPr>
        <a:xfrm>
          <a:off x="2710180" y="1537335"/>
          <a:ext cx="876300" cy="23812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L.S.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59700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13</xdr:col>
      <xdr:colOff>9525</xdr:colOff>
      <xdr:row>34</xdr:row>
      <xdr:rowOff>104775</xdr:rowOff>
    </xdr:from>
    <xdr:to>
      <xdr:col>14</xdr:col>
      <xdr:colOff>276225</xdr:colOff>
      <xdr:row>35</xdr:row>
      <xdr:rowOff>104775</xdr:rowOff>
    </xdr:to>
    <xdr:sp>
      <xdr:nvSpPr>
        <xdr:cNvPr id="101" name="Text Box 56"/>
        <xdr:cNvSpPr txBox="1">
          <a:spLocks noChangeArrowheads="1"/>
        </xdr:cNvSpPr>
      </xdr:nvSpPr>
      <xdr:spPr>
        <a:xfrm>
          <a:off x="9039225" y="6496050"/>
          <a:ext cx="876300" cy="1809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150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14</xdr:col>
      <xdr:colOff>447675</xdr:colOff>
      <xdr:row>35</xdr:row>
      <xdr:rowOff>38100</xdr:rowOff>
    </xdr:from>
    <xdr:to>
      <xdr:col>16</xdr:col>
      <xdr:colOff>104775</xdr:colOff>
      <xdr:row>37</xdr:row>
      <xdr:rowOff>85090</xdr:rowOff>
    </xdr:to>
    <xdr:sp>
      <xdr:nvSpPr>
        <xdr:cNvPr id="102" name="Text Box 56"/>
        <xdr:cNvSpPr txBox="1">
          <a:spLocks noChangeArrowheads="1"/>
        </xdr:cNvSpPr>
      </xdr:nvSpPr>
      <xdr:spPr>
        <a:xfrm>
          <a:off x="10086975" y="6610350"/>
          <a:ext cx="876300" cy="4089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L.S.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13510 </a:t>
          </a:r>
          <a:r>
            <a:rPr lang="en-US" sz="1000" b="0" i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+20.11</a:t>
          </a:r>
          <a:endParaRPr lang="en-US" sz="1000">
            <a:latin typeface="Arial" panose="020B0604020202020204" pitchFamily="7" charset="0"/>
            <a:cs typeface="Arial" panose="020B0604020202020204" pitchFamily="7" charset="0"/>
          </a:endParaRPr>
        </a:p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oneCellAnchor>
    <xdr:from>
      <xdr:col>14</xdr:col>
      <xdr:colOff>104775</xdr:colOff>
      <xdr:row>24</xdr:row>
      <xdr:rowOff>0</xdr:rowOff>
    </xdr:from>
    <xdr:ext cx="202876" cy="961753"/>
    <xdr:sp>
      <xdr:nvSpPr>
        <xdr:cNvPr id="103" name="Text Box 330"/>
        <xdr:cNvSpPr txBox="1">
          <a:spLocks noChangeArrowheads="1"/>
        </xdr:cNvSpPr>
      </xdr:nvSpPr>
      <xdr:spPr>
        <a:xfrm>
          <a:off x="9744075" y="4581525"/>
          <a:ext cx="202565" cy="961390"/>
        </a:xfrm>
        <a:prstGeom prst="rect">
          <a:avLst/>
        </a:prstGeom>
        <a:noFill/>
        <a:ln w="12700" algn="ctr">
          <a:noFill/>
          <a:miter lim="800000"/>
        </a:ln>
        <a:effectLst/>
      </xdr:spPr>
      <xdr:txBody>
        <a:bodyPr vert="vert270" wrap="square" lIns="27432" tIns="22860" rIns="27432" bIns="22860" anchor="ctr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 pitchFamily="7" charset="0"/>
              <a:cs typeface="Arial" panose="020B0604020202020204" pitchFamily="7" charset="0"/>
            </a:rPr>
            <a:t>400 Psc 12 Ksc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twoCellAnchor editAs="oneCell">
    <xdr:from>
      <xdr:col>13</xdr:col>
      <xdr:colOff>285750</xdr:colOff>
      <xdr:row>30</xdr:row>
      <xdr:rowOff>85725</xdr:rowOff>
    </xdr:from>
    <xdr:to>
      <xdr:col>14</xdr:col>
      <xdr:colOff>552450</xdr:colOff>
      <xdr:row>31</xdr:row>
      <xdr:rowOff>133350</xdr:rowOff>
    </xdr:to>
    <xdr:sp>
      <xdr:nvSpPr>
        <xdr:cNvPr id="104" name="Text Box 56"/>
        <xdr:cNvSpPr txBox="1">
          <a:spLocks noChangeArrowheads="1"/>
        </xdr:cNvSpPr>
      </xdr:nvSpPr>
      <xdr:spPr>
        <a:xfrm>
          <a:off x="9315450" y="5753100"/>
          <a:ext cx="876300" cy="22860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L.S.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25390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14</xdr:col>
      <xdr:colOff>428625</xdr:colOff>
      <xdr:row>31</xdr:row>
      <xdr:rowOff>57150</xdr:rowOff>
    </xdr:from>
    <xdr:to>
      <xdr:col>16</xdr:col>
      <xdr:colOff>85725</xdr:colOff>
      <xdr:row>32</xdr:row>
      <xdr:rowOff>56515</xdr:rowOff>
    </xdr:to>
    <xdr:sp>
      <xdr:nvSpPr>
        <xdr:cNvPr id="105" name="Text Box 56"/>
        <xdr:cNvSpPr txBox="1">
          <a:spLocks noChangeArrowheads="1"/>
        </xdr:cNvSpPr>
      </xdr:nvSpPr>
      <xdr:spPr>
        <a:xfrm>
          <a:off x="10067925" y="5905500"/>
          <a:ext cx="876300" cy="1803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125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  <a:p>
          <a:pPr algn="l" rtl="1">
            <a:defRPr sz="1000"/>
          </a:pP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14</xdr:col>
      <xdr:colOff>466725</xdr:colOff>
      <xdr:row>33</xdr:row>
      <xdr:rowOff>66675</xdr:rowOff>
    </xdr:from>
    <xdr:to>
      <xdr:col>16</xdr:col>
      <xdr:colOff>123825</xdr:colOff>
      <xdr:row>34</xdr:row>
      <xdr:rowOff>66040</xdr:rowOff>
    </xdr:to>
    <xdr:sp>
      <xdr:nvSpPr>
        <xdr:cNvPr id="106" name="Text Box 56"/>
        <xdr:cNvSpPr txBox="1">
          <a:spLocks noChangeArrowheads="1"/>
        </xdr:cNvSpPr>
      </xdr:nvSpPr>
      <xdr:spPr>
        <a:xfrm>
          <a:off x="10106025" y="6276975"/>
          <a:ext cx="876300" cy="1803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400 Psc 12Ksc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16</xdr:col>
      <xdr:colOff>438150</xdr:colOff>
      <xdr:row>30</xdr:row>
      <xdr:rowOff>57150</xdr:rowOff>
    </xdr:from>
    <xdr:to>
      <xdr:col>18</xdr:col>
      <xdr:colOff>94615</xdr:colOff>
      <xdr:row>31</xdr:row>
      <xdr:rowOff>57150</xdr:rowOff>
    </xdr:to>
    <xdr:sp>
      <xdr:nvSpPr>
        <xdr:cNvPr id="107" name="Text Box 56"/>
        <xdr:cNvSpPr txBox="1">
          <a:spLocks noChangeArrowheads="1"/>
        </xdr:cNvSpPr>
      </xdr:nvSpPr>
      <xdr:spPr>
        <a:xfrm>
          <a:off x="11296650" y="5724525"/>
          <a:ext cx="875665" cy="1809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13</xdr:col>
      <xdr:colOff>19050</xdr:colOff>
      <xdr:row>22</xdr:row>
      <xdr:rowOff>76200</xdr:rowOff>
    </xdr:from>
    <xdr:to>
      <xdr:col>14</xdr:col>
      <xdr:colOff>285750</xdr:colOff>
      <xdr:row>23</xdr:row>
      <xdr:rowOff>76200</xdr:rowOff>
    </xdr:to>
    <xdr:sp>
      <xdr:nvSpPr>
        <xdr:cNvPr id="108" name="Text Box 56"/>
        <xdr:cNvSpPr txBox="1">
          <a:spLocks noChangeArrowheads="1"/>
        </xdr:cNvSpPr>
      </xdr:nvSpPr>
      <xdr:spPr>
        <a:xfrm>
          <a:off x="9048750" y="4295775"/>
          <a:ext cx="876300" cy="1809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125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oneCellAnchor>
    <xdr:from>
      <xdr:col>14</xdr:col>
      <xdr:colOff>133350</xdr:colOff>
      <xdr:row>14</xdr:row>
      <xdr:rowOff>76200</xdr:rowOff>
    </xdr:from>
    <xdr:ext cx="202876" cy="961753"/>
    <xdr:sp>
      <xdr:nvSpPr>
        <xdr:cNvPr id="109" name="Text Box 330"/>
        <xdr:cNvSpPr txBox="1">
          <a:spLocks noChangeArrowheads="1"/>
        </xdr:cNvSpPr>
      </xdr:nvSpPr>
      <xdr:spPr>
        <a:xfrm>
          <a:off x="9772650" y="2847975"/>
          <a:ext cx="202565" cy="961390"/>
        </a:xfrm>
        <a:prstGeom prst="rect">
          <a:avLst/>
        </a:prstGeom>
        <a:noFill/>
        <a:ln w="12700" algn="ctr">
          <a:noFill/>
          <a:miter lim="800000"/>
        </a:ln>
        <a:effectLst/>
      </xdr:spPr>
      <xdr:txBody>
        <a:bodyPr vert="vert270" wrap="square" lIns="27432" tIns="22860" rIns="27432" bIns="22860" anchor="ctr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 pitchFamily="7" charset="0"/>
              <a:cs typeface="Arial" panose="020B0604020202020204" pitchFamily="7" charset="0"/>
            </a:rPr>
            <a:t>400 Psc 12 Ksc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twoCellAnchor editAs="oneCell">
    <xdr:from>
      <xdr:col>14</xdr:col>
      <xdr:colOff>495300</xdr:colOff>
      <xdr:row>12</xdr:row>
      <xdr:rowOff>104775</xdr:rowOff>
    </xdr:from>
    <xdr:to>
      <xdr:col>16</xdr:col>
      <xdr:colOff>152400</xdr:colOff>
      <xdr:row>13</xdr:row>
      <xdr:rowOff>151765</xdr:rowOff>
    </xdr:to>
    <xdr:sp>
      <xdr:nvSpPr>
        <xdr:cNvPr id="110" name="Text Box 56"/>
        <xdr:cNvSpPr txBox="1">
          <a:spLocks noChangeArrowheads="1"/>
        </xdr:cNvSpPr>
      </xdr:nvSpPr>
      <xdr:spPr>
        <a:xfrm>
          <a:off x="10134600" y="2514600"/>
          <a:ext cx="876300" cy="22796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L.S.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33350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13</xdr:col>
      <xdr:colOff>38100</xdr:colOff>
      <xdr:row>13</xdr:row>
      <xdr:rowOff>47625</xdr:rowOff>
    </xdr:from>
    <xdr:to>
      <xdr:col>14</xdr:col>
      <xdr:colOff>304800</xdr:colOff>
      <xdr:row>14</xdr:row>
      <xdr:rowOff>47625</xdr:rowOff>
    </xdr:to>
    <xdr:sp>
      <xdr:nvSpPr>
        <xdr:cNvPr id="111" name="Text Box 56"/>
        <xdr:cNvSpPr txBox="1">
          <a:spLocks noChangeArrowheads="1"/>
        </xdr:cNvSpPr>
      </xdr:nvSpPr>
      <xdr:spPr>
        <a:xfrm>
          <a:off x="9067800" y="2638425"/>
          <a:ext cx="876300" cy="1809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125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13</xdr:col>
      <xdr:colOff>85725</xdr:colOff>
      <xdr:row>9</xdr:row>
      <xdr:rowOff>95250</xdr:rowOff>
    </xdr:from>
    <xdr:to>
      <xdr:col>14</xdr:col>
      <xdr:colOff>352425</xdr:colOff>
      <xdr:row>10</xdr:row>
      <xdr:rowOff>95250</xdr:rowOff>
    </xdr:to>
    <xdr:sp>
      <xdr:nvSpPr>
        <xdr:cNvPr id="112" name="Text Box 56"/>
        <xdr:cNvSpPr txBox="1">
          <a:spLocks noChangeArrowheads="1"/>
        </xdr:cNvSpPr>
      </xdr:nvSpPr>
      <xdr:spPr>
        <a:xfrm>
          <a:off x="9115425" y="1962150"/>
          <a:ext cx="876300" cy="18097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250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  <a:p>
          <a:pPr algn="l" rtl="1">
            <a:defRPr sz="1000"/>
          </a:pP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13</xdr:col>
      <xdr:colOff>66675</xdr:colOff>
      <xdr:row>3</xdr:row>
      <xdr:rowOff>171450</xdr:rowOff>
    </xdr:from>
    <xdr:to>
      <xdr:col>14</xdr:col>
      <xdr:colOff>333375</xdr:colOff>
      <xdr:row>4</xdr:row>
      <xdr:rowOff>170815</xdr:rowOff>
    </xdr:to>
    <xdr:sp>
      <xdr:nvSpPr>
        <xdr:cNvPr id="113" name="Text Box 56"/>
        <xdr:cNvSpPr txBox="1">
          <a:spLocks noChangeArrowheads="1"/>
        </xdr:cNvSpPr>
      </xdr:nvSpPr>
      <xdr:spPr>
        <a:xfrm>
          <a:off x="9096375" y="952500"/>
          <a:ext cx="876300" cy="1803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200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  <a:p>
          <a:pPr algn="l" rtl="1">
            <a:defRPr sz="1000"/>
          </a:pP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13</xdr:col>
      <xdr:colOff>304800</xdr:colOff>
      <xdr:row>7</xdr:row>
      <xdr:rowOff>66674</xdr:rowOff>
    </xdr:from>
    <xdr:to>
      <xdr:col>14</xdr:col>
      <xdr:colOff>571500</xdr:colOff>
      <xdr:row>9</xdr:row>
      <xdr:rowOff>95249</xdr:rowOff>
    </xdr:to>
    <xdr:sp>
      <xdr:nvSpPr>
        <xdr:cNvPr id="114" name="Text Box 56"/>
        <xdr:cNvSpPr txBox="1">
          <a:spLocks noChangeArrowheads="1"/>
        </xdr:cNvSpPr>
      </xdr:nvSpPr>
      <xdr:spPr>
        <a:xfrm>
          <a:off x="9334500" y="1570990"/>
          <a:ext cx="876300" cy="39052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L.S.</a:t>
          </a: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 33850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+11.210</a:t>
          </a:r>
          <a:endParaRPr lang="en-US" sz="10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15</xdr:col>
      <xdr:colOff>190500</xdr:colOff>
      <xdr:row>6</xdr:row>
      <xdr:rowOff>123825</xdr:rowOff>
    </xdr:from>
    <xdr:to>
      <xdr:col>16</xdr:col>
      <xdr:colOff>457200</xdr:colOff>
      <xdr:row>7</xdr:row>
      <xdr:rowOff>123190</xdr:rowOff>
    </xdr:to>
    <xdr:sp>
      <xdr:nvSpPr>
        <xdr:cNvPr id="115" name="Text Box 56"/>
        <xdr:cNvSpPr txBox="1">
          <a:spLocks noChangeArrowheads="1"/>
        </xdr:cNvSpPr>
      </xdr:nvSpPr>
      <xdr:spPr>
        <a:xfrm>
          <a:off x="10439400" y="1447800"/>
          <a:ext cx="876300" cy="1803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250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  <a:p>
          <a:pPr algn="l" rtl="1">
            <a:defRPr sz="1000"/>
          </a:pP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17</xdr:col>
      <xdr:colOff>447675</xdr:colOff>
      <xdr:row>6</xdr:row>
      <xdr:rowOff>114300</xdr:rowOff>
    </xdr:from>
    <xdr:to>
      <xdr:col>19</xdr:col>
      <xdr:colOff>104775</xdr:colOff>
      <xdr:row>7</xdr:row>
      <xdr:rowOff>113665</xdr:rowOff>
    </xdr:to>
    <xdr:sp>
      <xdr:nvSpPr>
        <xdr:cNvPr id="116" name="Text Box 56"/>
        <xdr:cNvSpPr txBox="1">
          <a:spLocks noChangeArrowheads="1"/>
        </xdr:cNvSpPr>
      </xdr:nvSpPr>
      <xdr:spPr>
        <a:xfrm>
          <a:off x="11915775" y="1438275"/>
          <a:ext cx="876300" cy="1803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125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  <a:p>
          <a:pPr algn="l" rtl="1">
            <a:defRPr sz="1000"/>
          </a:pP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 editAs="oneCell">
    <xdr:from>
      <xdr:col>15</xdr:col>
      <xdr:colOff>495300</xdr:colOff>
      <xdr:row>10</xdr:row>
      <xdr:rowOff>123825</xdr:rowOff>
    </xdr:from>
    <xdr:to>
      <xdr:col>17</xdr:col>
      <xdr:colOff>151765</xdr:colOff>
      <xdr:row>11</xdr:row>
      <xdr:rowOff>123190</xdr:rowOff>
    </xdr:to>
    <xdr:sp>
      <xdr:nvSpPr>
        <xdr:cNvPr id="117" name="Text Box 56"/>
        <xdr:cNvSpPr txBox="1">
          <a:spLocks noChangeArrowheads="1"/>
        </xdr:cNvSpPr>
      </xdr:nvSpPr>
      <xdr:spPr>
        <a:xfrm>
          <a:off x="10744200" y="2171700"/>
          <a:ext cx="875665" cy="180340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000" b="0" i="0" strike="noStrike" baseline="0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150 CI LA CL</a:t>
          </a: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  <a:p>
          <a:pPr algn="l" rtl="1">
            <a:defRPr sz="1000"/>
          </a:pPr>
          <a:endParaRPr lang="en-US" sz="1000" b="0" i="0" strike="noStrike" baseline="0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oneCellAnchor>
    <xdr:from>
      <xdr:col>14</xdr:col>
      <xdr:colOff>416719</xdr:colOff>
      <xdr:row>51</xdr:row>
      <xdr:rowOff>142874</xdr:rowOff>
    </xdr:from>
    <xdr:ext cx="1185837" cy="283796"/>
    <xdr:sp>
      <xdr:nvSpPr>
        <xdr:cNvPr id="118" name="Text Box 5"/>
        <xdr:cNvSpPr txBox="1">
          <a:spLocks noChangeArrowheads="1"/>
        </xdr:cNvSpPr>
      </xdr:nvSpPr>
      <xdr:spPr>
        <a:xfrm>
          <a:off x="10055860" y="9610090"/>
          <a:ext cx="1185545" cy="28384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0.480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MLD / 333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19</xdr:col>
      <xdr:colOff>261258</xdr:colOff>
      <xdr:row>38</xdr:row>
      <xdr:rowOff>104322</xdr:rowOff>
    </xdr:from>
    <xdr:ext cx="1153777" cy="283796"/>
    <xdr:sp>
      <xdr:nvSpPr>
        <xdr:cNvPr id="119" name="Text Box 5"/>
        <xdr:cNvSpPr txBox="1">
          <a:spLocks noChangeArrowheads="1"/>
        </xdr:cNvSpPr>
      </xdr:nvSpPr>
      <xdr:spPr>
        <a:xfrm>
          <a:off x="12948285" y="7219315"/>
          <a:ext cx="1153795" cy="28384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0.349MLD / 242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7</xdr:col>
      <xdr:colOff>172357</xdr:colOff>
      <xdr:row>49</xdr:row>
      <xdr:rowOff>108857</xdr:rowOff>
    </xdr:from>
    <xdr:ext cx="1121717" cy="283796"/>
    <xdr:sp>
      <xdr:nvSpPr>
        <xdr:cNvPr id="120" name="Text Box 5"/>
        <xdr:cNvSpPr txBox="1">
          <a:spLocks noChangeArrowheads="1"/>
        </xdr:cNvSpPr>
      </xdr:nvSpPr>
      <xdr:spPr>
        <a:xfrm>
          <a:off x="5125085" y="9214485"/>
          <a:ext cx="1121410" cy="28384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0.565MLD / 392LPM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0</xdr:col>
      <xdr:colOff>367393</xdr:colOff>
      <xdr:row>53</xdr:row>
      <xdr:rowOff>49893</xdr:rowOff>
    </xdr:from>
    <xdr:ext cx="1153777" cy="283796"/>
    <xdr:sp>
      <xdr:nvSpPr>
        <xdr:cNvPr id="121" name="Text Box 5"/>
        <xdr:cNvSpPr txBox="1">
          <a:spLocks noChangeArrowheads="1"/>
        </xdr:cNvSpPr>
      </xdr:nvSpPr>
      <xdr:spPr>
        <a:xfrm>
          <a:off x="367030" y="9879330"/>
          <a:ext cx="1153795" cy="28384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0.484MLD / 336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11</xdr:col>
      <xdr:colOff>202406</xdr:colOff>
      <xdr:row>37</xdr:row>
      <xdr:rowOff>160451</xdr:rowOff>
    </xdr:from>
    <xdr:ext cx="1121717" cy="283796"/>
    <xdr:sp>
      <xdr:nvSpPr>
        <xdr:cNvPr id="122" name="Text Box 5"/>
        <xdr:cNvSpPr txBox="1">
          <a:spLocks noChangeArrowheads="1"/>
        </xdr:cNvSpPr>
      </xdr:nvSpPr>
      <xdr:spPr>
        <a:xfrm>
          <a:off x="8012430" y="7094220"/>
          <a:ext cx="1122045" cy="28384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0.440MLD / 305LPM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</xdr:col>
      <xdr:colOff>449036</xdr:colOff>
      <xdr:row>30</xdr:row>
      <xdr:rowOff>174172</xdr:rowOff>
    </xdr:from>
    <xdr:ext cx="1153777" cy="283796"/>
    <xdr:sp>
      <xdr:nvSpPr>
        <xdr:cNvPr id="123" name="Text Box 5"/>
        <xdr:cNvSpPr txBox="1">
          <a:spLocks noChangeArrowheads="1"/>
        </xdr:cNvSpPr>
      </xdr:nvSpPr>
      <xdr:spPr>
        <a:xfrm>
          <a:off x="1058545" y="5841365"/>
          <a:ext cx="1153795" cy="28384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0.400MLD / 277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0</xdr:col>
      <xdr:colOff>410210</xdr:colOff>
      <xdr:row>10</xdr:row>
      <xdr:rowOff>10795</xdr:rowOff>
    </xdr:from>
    <xdr:ext cx="1121717" cy="283796"/>
    <xdr:sp>
      <xdr:nvSpPr>
        <xdr:cNvPr id="124" name="Text Box 5"/>
        <xdr:cNvSpPr txBox="1">
          <a:spLocks noChangeArrowheads="1"/>
        </xdr:cNvSpPr>
      </xdr:nvSpPr>
      <xdr:spPr>
        <a:xfrm>
          <a:off x="410210" y="2058670"/>
          <a:ext cx="1121410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0.490MLD / 340LPM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17</xdr:col>
      <xdr:colOff>63499</xdr:colOff>
      <xdr:row>27</xdr:row>
      <xdr:rowOff>127001</xdr:rowOff>
    </xdr:from>
    <xdr:ext cx="1153777" cy="283796"/>
    <xdr:sp>
      <xdr:nvSpPr>
        <xdr:cNvPr id="125" name="Text Box 5"/>
        <xdr:cNvSpPr txBox="1">
          <a:spLocks noChangeArrowheads="1"/>
        </xdr:cNvSpPr>
      </xdr:nvSpPr>
      <xdr:spPr>
        <a:xfrm>
          <a:off x="11530965" y="5251450"/>
          <a:ext cx="1153795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0.680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MLD / 472LPM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8</xdr:col>
      <xdr:colOff>494960</xdr:colOff>
      <xdr:row>25</xdr:row>
      <xdr:rowOff>161585</xdr:rowOff>
    </xdr:from>
    <xdr:ext cx="1121717" cy="283796"/>
    <xdr:sp>
      <xdr:nvSpPr>
        <xdr:cNvPr id="126" name="Text Box 5"/>
        <xdr:cNvSpPr txBox="1">
          <a:spLocks noChangeArrowheads="1"/>
        </xdr:cNvSpPr>
      </xdr:nvSpPr>
      <xdr:spPr>
        <a:xfrm>
          <a:off x="6400165" y="4923790"/>
          <a:ext cx="1121410" cy="28384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0.590MLD / 409LPM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11</xdr:col>
      <xdr:colOff>401410</xdr:colOff>
      <xdr:row>15</xdr:row>
      <xdr:rowOff>102054</xdr:rowOff>
    </xdr:from>
    <xdr:ext cx="1153777" cy="283796"/>
    <xdr:sp>
      <xdr:nvSpPr>
        <xdr:cNvPr id="127" name="Text Box 5"/>
        <xdr:cNvSpPr txBox="1">
          <a:spLocks noChangeArrowheads="1"/>
        </xdr:cNvSpPr>
      </xdr:nvSpPr>
      <xdr:spPr>
        <a:xfrm>
          <a:off x="8211820" y="3054350"/>
          <a:ext cx="1153795" cy="28384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0.480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MLD / 333LPM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20</xdr:col>
      <xdr:colOff>0</xdr:colOff>
      <xdr:row>7</xdr:row>
      <xdr:rowOff>0</xdr:rowOff>
    </xdr:from>
    <xdr:ext cx="1185837" cy="283796"/>
    <xdr:sp>
      <xdr:nvSpPr>
        <xdr:cNvPr id="128" name="Text Box 5"/>
        <xdr:cNvSpPr txBox="1">
          <a:spLocks noChangeArrowheads="1"/>
        </xdr:cNvSpPr>
      </xdr:nvSpPr>
      <xdr:spPr>
        <a:xfrm>
          <a:off x="13296900" y="1504950"/>
          <a:ext cx="1185545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0.370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MLD / 256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14</xdr:col>
      <xdr:colOff>0</xdr:colOff>
      <xdr:row>1</xdr:row>
      <xdr:rowOff>381000</xdr:rowOff>
    </xdr:from>
    <xdr:ext cx="1153777" cy="416461"/>
    <xdr:sp>
      <xdr:nvSpPr>
        <xdr:cNvPr id="129" name="Text Box 5"/>
        <xdr:cNvSpPr txBox="1">
          <a:spLocks noChangeArrowheads="1"/>
        </xdr:cNvSpPr>
      </xdr:nvSpPr>
      <xdr:spPr>
        <a:xfrm>
          <a:off x="9639300" y="600075"/>
          <a:ext cx="1153160" cy="41592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0.438MLD / 304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0</xdr:col>
      <xdr:colOff>165735</xdr:colOff>
      <xdr:row>24</xdr:row>
      <xdr:rowOff>66040</xdr:rowOff>
    </xdr:from>
    <xdr:ext cx="1153777" cy="283796"/>
    <xdr:sp>
      <xdr:nvSpPr>
        <xdr:cNvPr id="130" name="Text Box 5"/>
        <xdr:cNvSpPr txBox="1">
          <a:spLocks noChangeArrowheads="1"/>
        </xdr:cNvSpPr>
      </xdr:nvSpPr>
      <xdr:spPr>
        <a:xfrm>
          <a:off x="165735" y="4647565"/>
          <a:ext cx="1153160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1.150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MLD / 798LPM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16</xdr:col>
      <xdr:colOff>571500</xdr:colOff>
      <xdr:row>13</xdr:row>
      <xdr:rowOff>47625</xdr:rowOff>
    </xdr:from>
    <xdr:ext cx="1153777" cy="283796"/>
    <xdr:sp>
      <xdr:nvSpPr>
        <xdr:cNvPr id="131" name="Text Box 5"/>
        <xdr:cNvSpPr txBox="1">
          <a:spLocks noChangeArrowheads="1"/>
        </xdr:cNvSpPr>
      </xdr:nvSpPr>
      <xdr:spPr>
        <a:xfrm>
          <a:off x="11430000" y="2638425"/>
          <a:ext cx="1153160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0.695MLD / 482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16</xdr:col>
      <xdr:colOff>247217</xdr:colOff>
      <xdr:row>53</xdr:row>
      <xdr:rowOff>164400</xdr:rowOff>
    </xdr:from>
    <xdr:ext cx="1484765" cy="313356"/>
    <xdr:sp>
      <xdr:nvSpPr>
        <xdr:cNvPr id="132" name="Text Box 5"/>
        <xdr:cNvSpPr txBox="1">
          <a:spLocks noChangeArrowheads="1"/>
        </xdr:cNvSpPr>
      </xdr:nvSpPr>
      <xdr:spPr>
        <a:xfrm>
          <a:off x="11105515" y="9993630"/>
          <a:ext cx="1484630" cy="31369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none" lIns="18288" tIns="18288" rIns="0" bIns="0" anchor="t" upright="1">
          <a:sp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7.611 </a:t>
          </a:r>
          <a:r>
            <a:rPr lang="en-US" sz="11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MLD / 5285LPM</a:t>
          </a:r>
          <a:r>
            <a:rPr lang="en-US" sz="11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11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twoCellAnchor>
    <xdr:from>
      <xdr:col>12</xdr:col>
      <xdr:colOff>598716</xdr:colOff>
      <xdr:row>43</xdr:row>
      <xdr:rowOff>163285</xdr:rowOff>
    </xdr:from>
    <xdr:to>
      <xdr:col>14</xdr:col>
      <xdr:colOff>217715</xdr:colOff>
      <xdr:row>44</xdr:row>
      <xdr:rowOff>-1</xdr:rowOff>
    </xdr:to>
    <xdr:cxnSp>
      <xdr:nvCxnSpPr>
        <xdr:cNvPr id="133" name="Straight Arrow Connector 132"/>
        <xdr:cNvCxnSpPr/>
      </xdr:nvCxnSpPr>
      <xdr:spPr>
        <a:xfrm rot="10800000" flipV="1">
          <a:off x="9018270" y="8183245"/>
          <a:ext cx="838200" cy="17145"/>
        </a:xfrm>
        <a:prstGeom prst="straightConnector1">
          <a:avLst/>
        </a:prstGeom>
        <a:ln w="15875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217715</xdr:colOff>
      <xdr:row>43</xdr:row>
      <xdr:rowOff>163287</xdr:rowOff>
    </xdr:from>
    <xdr:to>
      <xdr:col>14</xdr:col>
      <xdr:colOff>231322</xdr:colOff>
      <xdr:row>46</xdr:row>
      <xdr:rowOff>122469</xdr:rowOff>
    </xdr:to>
    <xdr:cxnSp>
      <xdr:nvCxnSpPr>
        <xdr:cNvPr id="134" name="Straight Connector 133"/>
        <xdr:cNvCxnSpPr/>
      </xdr:nvCxnSpPr>
      <xdr:spPr>
        <a:xfrm rot="5400000">
          <a:off x="9612630" y="8427085"/>
          <a:ext cx="501650" cy="13970"/>
        </a:xfrm>
        <a:prstGeom prst="line">
          <a:avLst/>
        </a:prstGeom>
        <a:ln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244932</xdr:colOff>
      <xdr:row>36</xdr:row>
      <xdr:rowOff>54430</xdr:rowOff>
    </xdr:from>
    <xdr:to>
      <xdr:col>14</xdr:col>
      <xdr:colOff>258539</xdr:colOff>
      <xdr:row>40</xdr:row>
      <xdr:rowOff>81644</xdr:rowOff>
    </xdr:to>
    <xdr:cxnSp>
      <xdr:nvCxnSpPr>
        <xdr:cNvPr id="135" name="Straight Arrow Connector 134"/>
        <xdr:cNvCxnSpPr/>
      </xdr:nvCxnSpPr>
      <xdr:spPr>
        <a:xfrm rot="5400000" flipH="1" flipV="1">
          <a:off x="9515475" y="7176135"/>
          <a:ext cx="750570" cy="13335"/>
        </a:xfrm>
        <a:prstGeom prst="straightConnector1">
          <a:avLst/>
        </a:prstGeom>
        <a:ln w="15875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109570</xdr:colOff>
      <xdr:row>41</xdr:row>
      <xdr:rowOff>95248</xdr:rowOff>
    </xdr:from>
    <xdr:to>
      <xdr:col>14</xdr:col>
      <xdr:colOff>571215</xdr:colOff>
      <xdr:row>43</xdr:row>
      <xdr:rowOff>54608</xdr:rowOff>
    </xdr:to>
    <xdr:sp>
      <xdr:nvSpPr>
        <xdr:cNvPr id="136" name="Text Box 56"/>
        <xdr:cNvSpPr txBox="1">
          <a:spLocks noChangeArrowheads="1"/>
        </xdr:cNvSpPr>
      </xdr:nvSpPr>
      <xdr:spPr>
        <a:xfrm rot="16200000">
          <a:off x="9819005" y="7682865"/>
          <a:ext cx="321310" cy="461645"/>
        </a:xfrm>
        <a:prstGeom prst="rect">
          <a:avLst/>
        </a:prstGeom>
        <a:noFill/>
        <a:ln w="9525" algn="ctr">
          <a:noFill/>
          <a:miter lim="800000"/>
        </a:ln>
        <a:effectLst/>
      </xdr:spPr>
      <xdr:txBody>
        <a:bodyPr vertOverflow="clip" wrap="square" lIns="18288" tIns="22860" rIns="0" bIns="0" anchor="t" upright="1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en-US" sz="1200" b="0" i="0" strike="noStrike">
              <a:solidFill>
                <a:sysClr val="windowText" lastClr="000000"/>
              </a:solidFill>
              <a:latin typeface="Arial" panose="020B0604020202020204"/>
              <a:ea typeface="+mn-ea"/>
              <a:cs typeface="Arial" panose="020B0604020202020204"/>
            </a:rPr>
            <a:t>0 M</a:t>
          </a:r>
          <a:endParaRPr lang="en-US" sz="1200" b="0" i="0" strike="noStrike">
            <a:solidFill>
              <a:sysClr val="windowText" lastClr="000000"/>
            </a:solidFill>
            <a:latin typeface="Arial" panose="020B0604020202020204"/>
            <a:ea typeface="+mn-ea"/>
            <a:cs typeface="Arial" panose="020B0604020202020204"/>
          </a:endParaRPr>
        </a:p>
      </xdr:txBody>
    </xdr:sp>
    <xdr:clientData/>
  </xdr:twoCellAnchor>
  <xdr:twoCellAnchor>
    <xdr:from>
      <xdr:col>17</xdr:col>
      <xdr:colOff>285749</xdr:colOff>
      <xdr:row>38</xdr:row>
      <xdr:rowOff>122464</xdr:rowOff>
    </xdr:from>
    <xdr:to>
      <xdr:col>19</xdr:col>
      <xdr:colOff>466045</xdr:colOff>
      <xdr:row>41</xdr:row>
      <xdr:rowOff>175192</xdr:rowOff>
    </xdr:to>
    <xdr:sp>
      <xdr:nvSpPr>
        <xdr:cNvPr id="137" name="TextBox 148"/>
        <xdr:cNvSpPr txBox="1"/>
      </xdr:nvSpPr>
      <xdr:spPr>
        <a:xfrm>
          <a:off x="11753215" y="7237095"/>
          <a:ext cx="1399540" cy="5956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1 No            Habs 14Nos in Devakottai 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258535</xdr:colOff>
      <xdr:row>1</xdr:row>
      <xdr:rowOff>217713</xdr:rowOff>
    </xdr:from>
    <xdr:to>
      <xdr:col>19</xdr:col>
      <xdr:colOff>122464</xdr:colOff>
      <xdr:row>3</xdr:row>
      <xdr:rowOff>108856</xdr:rowOff>
    </xdr:to>
    <xdr:sp>
      <xdr:nvSpPr>
        <xdr:cNvPr id="138" name="TextBox 149"/>
        <xdr:cNvSpPr txBox="1"/>
      </xdr:nvSpPr>
      <xdr:spPr>
        <a:xfrm>
          <a:off x="11116945" y="493395"/>
          <a:ext cx="1692275" cy="3962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1 No                  Habs 9 Nos in R.S.MangalamUnion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21</xdr:col>
      <xdr:colOff>68036</xdr:colOff>
      <xdr:row>8</xdr:row>
      <xdr:rowOff>163285</xdr:rowOff>
    </xdr:from>
    <xdr:to>
      <xdr:col>24</xdr:col>
      <xdr:colOff>81642</xdr:colOff>
      <xdr:row>12</xdr:row>
      <xdr:rowOff>66335</xdr:rowOff>
    </xdr:to>
    <xdr:sp>
      <xdr:nvSpPr>
        <xdr:cNvPr id="139" name="TextBox 150"/>
        <xdr:cNvSpPr txBox="1"/>
      </xdr:nvSpPr>
      <xdr:spPr>
        <a:xfrm>
          <a:off x="13974445" y="1849120"/>
          <a:ext cx="1842135" cy="6267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1 No                                    Habs 6 Nos in R.S.Mangalam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353787</xdr:colOff>
      <xdr:row>12</xdr:row>
      <xdr:rowOff>136071</xdr:rowOff>
    </xdr:from>
    <xdr:to>
      <xdr:col>11</xdr:col>
      <xdr:colOff>122465</xdr:colOff>
      <xdr:row>16</xdr:row>
      <xdr:rowOff>40820</xdr:rowOff>
    </xdr:to>
    <xdr:sp>
      <xdr:nvSpPr>
        <xdr:cNvPr id="140" name="TextBox 151"/>
        <xdr:cNvSpPr txBox="1"/>
      </xdr:nvSpPr>
      <xdr:spPr>
        <a:xfrm>
          <a:off x="6259195" y="2545715"/>
          <a:ext cx="1673225" cy="62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1 No                Habs 9 Nos in R.S.Mangalam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381000</xdr:colOff>
      <xdr:row>28</xdr:row>
      <xdr:rowOff>108858</xdr:rowOff>
    </xdr:from>
    <xdr:to>
      <xdr:col>21</xdr:col>
      <xdr:colOff>598715</xdr:colOff>
      <xdr:row>34</xdr:row>
      <xdr:rowOff>13607</xdr:rowOff>
    </xdr:to>
    <xdr:sp>
      <xdr:nvSpPr>
        <xdr:cNvPr id="141" name="TextBox 152"/>
        <xdr:cNvSpPr txBox="1"/>
      </xdr:nvSpPr>
      <xdr:spPr>
        <a:xfrm>
          <a:off x="13068300" y="5414010"/>
          <a:ext cx="1436370" cy="990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2 Nos            Habs 24 Nos in R.S.Mangalam 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18</xdr:col>
      <xdr:colOff>68035</xdr:colOff>
      <xdr:row>30</xdr:row>
      <xdr:rowOff>163285</xdr:rowOff>
    </xdr:from>
    <xdr:to>
      <xdr:col>19</xdr:col>
      <xdr:colOff>432536</xdr:colOff>
      <xdr:row>30</xdr:row>
      <xdr:rowOff>164648</xdr:rowOff>
    </xdr:to>
    <xdr:cxnSp>
      <xdr:nvCxnSpPr>
        <xdr:cNvPr id="142" name="Straight Arrow Connector 141"/>
        <xdr:cNvCxnSpPr/>
      </xdr:nvCxnSpPr>
      <xdr:spPr>
        <a:xfrm>
          <a:off x="12145645" y="5830570"/>
          <a:ext cx="974090" cy="127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285750</xdr:colOff>
      <xdr:row>40</xdr:row>
      <xdr:rowOff>101204</xdr:rowOff>
    </xdr:from>
    <xdr:to>
      <xdr:col>17</xdr:col>
      <xdr:colOff>272142</xdr:colOff>
      <xdr:row>40</xdr:row>
      <xdr:rowOff>108858</xdr:rowOff>
    </xdr:to>
    <xdr:cxnSp>
      <xdr:nvCxnSpPr>
        <xdr:cNvPr id="143" name="Straight Arrow Connector 142"/>
        <xdr:cNvCxnSpPr/>
      </xdr:nvCxnSpPr>
      <xdr:spPr>
        <a:xfrm flipV="1">
          <a:off x="11144250" y="7578090"/>
          <a:ext cx="595630" cy="762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503463</xdr:colOff>
      <xdr:row>49</xdr:row>
      <xdr:rowOff>13607</xdr:rowOff>
    </xdr:from>
    <xdr:to>
      <xdr:col>20</xdr:col>
      <xdr:colOff>71437</xdr:colOff>
      <xdr:row>52</xdr:row>
      <xdr:rowOff>66334</xdr:rowOff>
    </xdr:to>
    <xdr:sp>
      <xdr:nvSpPr>
        <xdr:cNvPr id="144" name="TextBox 159"/>
        <xdr:cNvSpPr txBox="1"/>
      </xdr:nvSpPr>
      <xdr:spPr>
        <a:xfrm>
          <a:off x="11971020" y="9119235"/>
          <a:ext cx="1397000" cy="5956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2 Nos            Habs 46 Nos in Devakottai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272143</xdr:colOff>
      <xdr:row>50</xdr:row>
      <xdr:rowOff>128417</xdr:rowOff>
    </xdr:from>
    <xdr:to>
      <xdr:col>17</xdr:col>
      <xdr:colOff>503463</xdr:colOff>
      <xdr:row>50</xdr:row>
      <xdr:rowOff>130118</xdr:rowOff>
    </xdr:to>
    <xdr:cxnSp>
      <xdr:nvCxnSpPr>
        <xdr:cNvPr id="145" name="Straight Arrow Connector 144"/>
        <xdr:cNvCxnSpPr>
          <a:endCxn id="144" idx="1"/>
        </xdr:cNvCxnSpPr>
      </xdr:nvCxnSpPr>
      <xdr:spPr>
        <a:xfrm flipV="1">
          <a:off x="11130280" y="9415145"/>
          <a:ext cx="840740" cy="127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484415</xdr:colOff>
      <xdr:row>9</xdr:row>
      <xdr:rowOff>118382</xdr:rowOff>
    </xdr:from>
    <xdr:to>
      <xdr:col>21</xdr:col>
      <xdr:colOff>54428</xdr:colOff>
      <xdr:row>9</xdr:row>
      <xdr:rowOff>136071</xdr:rowOff>
    </xdr:to>
    <xdr:cxnSp>
      <xdr:nvCxnSpPr>
        <xdr:cNvPr id="146" name="Straight Arrow Connector 145"/>
        <xdr:cNvCxnSpPr/>
      </xdr:nvCxnSpPr>
      <xdr:spPr>
        <a:xfrm>
          <a:off x="13171170" y="1985010"/>
          <a:ext cx="789305" cy="1778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13607</xdr:colOff>
      <xdr:row>14</xdr:row>
      <xdr:rowOff>95251</xdr:rowOff>
    </xdr:from>
    <xdr:to>
      <xdr:col>12</xdr:col>
      <xdr:colOff>326574</xdr:colOff>
      <xdr:row>14</xdr:row>
      <xdr:rowOff>122466</xdr:rowOff>
    </xdr:to>
    <xdr:cxnSp>
      <xdr:nvCxnSpPr>
        <xdr:cNvPr id="147" name="Straight Arrow Connector 146"/>
        <xdr:cNvCxnSpPr/>
      </xdr:nvCxnSpPr>
      <xdr:spPr>
        <a:xfrm rot="10800000">
          <a:off x="7823835" y="2867025"/>
          <a:ext cx="922655" cy="2667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176893</xdr:colOff>
      <xdr:row>3</xdr:row>
      <xdr:rowOff>40821</xdr:rowOff>
    </xdr:from>
    <xdr:to>
      <xdr:col>16</xdr:col>
      <xdr:colOff>285749</xdr:colOff>
      <xdr:row>3</xdr:row>
      <xdr:rowOff>40822</xdr:rowOff>
    </xdr:to>
    <xdr:cxnSp>
      <xdr:nvCxnSpPr>
        <xdr:cNvPr id="148" name="Straight Arrow Connector 147"/>
        <xdr:cNvCxnSpPr/>
      </xdr:nvCxnSpPr>
      <xdr:spPr>
        <a:xfrm>
          <a:off x="10425430" y="821690"/>
          <a:ext cx="718185" cy="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176896</xdr:colOff>
      <xdr:row>3</xdr:row>
      <xdr:rowOff>40824</xdr:rowOff>
    </xdr:from>
    <xdr:to>
      <xdr:col>15</xdr:col>
      <xdr:colOff>204112</xdr:colOff>
      <xdr:row>5</xdr:row>
      <xdr:rowOff>95248</xdr:rowOff>
    </xdr:to>
    <xdr:cxnSp>
      <xdr:nvCxnSpPr>
        <xdr:cNvPr id="149" name="Straight Connector 148"/>
        <xdr:cNvCxnSpPr/>
      </xdr:nvCxnSpPr>
      <xdr:spPr>
        <a:xfrm rot="16200000" flipH="1">
          <a:off x="10231120" y="1016000"/>
          <a:ext cx="415925" cy="27305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435429</xdr:colOff>
      <xdr:row>22</xdr:row>
      <xdr:rowOff>81643</xdr:rowOff>
    </xdr:from>
    <xdr:to>
      <xdr:col>11</xdr:col>
      <xdr:colOff>204107</xdr:colOff>
      <xdr:row>25</xdr:row>
      <xdr:rowOff>163286</xdr:rowOff>
    </xdr:to>
    <xdr:sp>
      <xdr:nvSpPr>
        <xdr:cNvPr id="150" name="TextBox 176"/>
        <xdr:cNvSpPr txBox="1"/>
      </xdr:nvSpPr>
      <xdr:spPr>
        <a:xfrm>
          <a:off x="6340475" y="4300855"/>
          <a:ext cx="1673860" cy="6248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2 Nos              Habs 17 Nos in R.S.Mangalam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27215</xdr:colOff>
      <xdr:row>23</xdr:row>
      <xdr:rowOff>95251</xdr:rowOff>
    </xdr:from>
    <xdr:to>
      <xdr:col>12</xdr:col>
      <xdr:colOff>312967</xdr:colOff>
      <xdr:row>23</xdr:row>
      <xdr:rowOff>108858</xdr:rowOff>
    </xdr:to>
    <xdr:cxnSp>
      <xdr:nvCxnSpPr>
        <xdr:cNvPr id="151" name="Straight Arrow Connector 150"/>
        <xdr:cNvCxnSpPr/>
      </xdr:nvCxnSpPr>
      <xdr:spPr>
        <a:xfrm rot="10800000">
          <a:off x="7837170" y="4495800"/>
          <a:ext cx="895350" cy="1333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217713</xdr:colOff>
      <xdr:row>35</xdr:row>
      <xdr:rowOff>108857</xdr:rowOff>
    </xdr:from>
    <xdr:to>
      <xdr:col>11</xdr:col>
      <xdr:colOff>598712</xdr:colOff>
      <xdr:row>39</xdr:row>
      <xdr:rowOff>13607</xdr:rowOff>
    </xdr:to>
    <xdr:sp>
      <xdr:nvSpPr>
        <xdr:cNvPr id="152" name="TextBox 180"/>
        <xdr:cNvSpPr txBox="1"/>
      </xdr:nvSpPr>
      <xdr:spPr>
        <a:xfrm>
          <a:off x="6732270" y="6680835"/>
          <a:ext cx="1676400" cy="62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2 Nos              Habs 11 Nos in ThiruvadanaiUnion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13607</xdr:colOff>
      <xdr:row>37</xdr:row>
      <xdr:rowOff>54428</xdr:rowOff>
    </xdr:from>
    <xdr:to>
      <xdr:col>12</xdr:col>
      <xdr:colOff>299359</xdr:colOff>
      <xdr:row>37</xdr:row>
      <xdr:rowOff>68035</xdr:rowOff>
    </xdr:to>
    <xdr:cxnSp>
      <xdr:nvCxnSpPr>
        <xdr:cNvPr id="153" name="Straight Arrow Connector 152"/>
        <xdr:cNvCxnSpPr/>
      </xdr:nvCxnSpPr>
      <xdr:spPr>
        <a:xfrm rot="10800000">
          <a:off x="7823835" y="6988175"/>
          <a:ext cx="895350" cy="1397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54428</xdr:colOff>
      <xdr:row>45</xdr:row>
      <xdr:rowOff>136071</xdr:rowOff>
    </xdr:from>
    <xdr:to>
      <xdr:col>9</xdr:col>
      <xdr:colOff>435428</xdr:colOff>
      <xdr:row>49</xdr:row>
      <xdr:rowOff>40821</xdr:rowOff>
    </xdr:to>
    <xdr:sp>
      <xdr:nvSpPr>
        <xdr:cNvPr id="154" name="TextBox 185"/>
        <xdr:cNvSpPr txBox="1"/>
      </xdr:nvSpPr>
      <xdr:spPr>
        <a:xfrm>
          <a:off x="5006975" y="8517890"/>
          <a:ext cx="1943100" cy="62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2 Nos              Habs 15 Nos in ThiruvadanaiUnion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190501</xdr:colOff>
      <xdr:row>49</xdr:row>
      <xdr:rowOff>68036</xdr:rowOff>
    </xdr:from>
    <xdr:to>
      <xdr:col>5</xdr:col>
      <xdr:colOff>639536</xdr:colOff>
      <xdr:row>52</xdr:row>
      <xdr:rowOff>149678</xdr:rowOff>
    </xdr:to>
    <xdr:sp>
      <xdr:nvSpPr>
        <xdr:cNvPr id="155" name="TextBox 186"/>
        <xdr:cNvSpPr txBox="1"/>
      </xdr:nvSpPr>
      <xdr:spPr>
        <a:xfrm>
          <a:off x="2019300" y="9173845"/>
          <a:ext cx="1668145" cy="6242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1 No          Habs 7 Nos in ThiruvadanaiUnion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204106</xdr:colOff>
      <xdr:row>49</xdr:row>
      <xdr:rowOff>149679</xdr:rowOff>
    </xdr:from>
    <xdr:to>
      <xdr:col>3</xdr:col>
      <xdr:colOff>40820</xdr:colOff>
      <xdr:row>53</xdr:row>
      <xdr:rowOff>54429</xdr:rowOff>
    </xdr:to>
    <xdr:sp>
      <xdr:nvSpPr>
        <xdr:cNvPr id="156" name="TextBox 187"/>
        <xdr:cNvSpPr txBox="1"/>
      </xdr:nvSpPr>
      <xdr:spPr>
        <a:xfrm>
          <a:off x="203835" y="9255125"/>
          <a:ext cx="1665605" cy="62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1 No         Habs 7 Nos in ThiruvadanaiUnion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149676</xdr:colOff>
      <xdr:row>42</xdr:row>
      <xdr:rowOff>40820</xdr:rowOff>
    </xdr:from>
    <xdr:to>
      <xdr:col>8</xdr:col>
      <xdr:colOff>163285</xdr:colOff>
      <xdr:row>45</xdr:row>
      <xdr:rowOff>68035</xdr:rowOff>
    </xdr:to>
    <xdr:cxnSp>
      <xdr:nvCxnSpPr>
        <xdr:cNvPr id="157" name="Straight Arrow Connector 156"/>
        <xdr:cNvCxnSpPr/>
      </xdr:nvCxnSpPr>
      <xdr:spPr>
        <a:xfrm rot="16200000" flipH="1">
          <a:off x="5776595" y="8157845"/>
          <a:ext cx="570230" cy="1333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299358</xdr:colOff>
      <xdr:row>46</xdr:row>
      <xdr:rowOff>54429</xdr:rowOff>
    </xdr:from>
    <xdr:to>
      <xdr:col>4</xdr:col>
      <xdr:colOff>312967</xdr:colOff>
      <xdr:row>49</xdr:row>
      <xdr:rowOff>81644</xdr:rowOff>
    </xdr:to>
    <xdr:cxnSp>
      <xdr:nvCxnSpPr>
        <xdr:cNvPr id="158" name="Straight Arrow Connector 157"/>
        <xdr:cNvCxnSpPr/>
      </xdr:nvCxnSpPr>
      <xdr:spPr>
        <a:xfrm rot="16200000" flipH="1">
          <a:off x="2459355" y="8895080"/>
          <a:ext cx="570230" cy="1397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290513</xdr:colOff>
      <xdr:row>46</xdr:row>
      <xdr:rowOff>47624</xdr:rowOff>
    </xdr:from>
    <xdr:to>
      <xdr:col>1</xdr:col>
      <xdr:colOff>326576</xdr:colOff>
      <xdr:row>50</xdr:row>
      <xdr:rowOff>27217</xdr:rowOff>
    </xdr:to>
    <xdr:cxnSp>
      <xdr:nvCxnSpPr>
        <xdr:cNvPr id="159" name="Straight Arrow Connector 158"/>
        <xdr:cNvCxnSpPr>
          <a:stCxn id="16" idx="4"/>
        </xdr:cNvCxnSpPr>
      </xdr:nvCxnSpPr>
      <xdr:spPr>
        <a:xfrm rot="16200000" flipH="1">
          <a:off x="565785" y="8943975"/>
          <a:ext cx="703580" cy="3619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309564</xdr:colOff>
      <xdr:row>29</xdr:row>
      <xdr:rowOff>47624</xdr:rowOff>
    </xdr:from>
    <xdr:to>
      <xdr:col>1</xdr:col>
      <xdr:colOff>340184</xdr:colOff>
      <xdr:row>32</xdr:row>
      <xdr:rowOff>122467</xdr:rowOff>
    </xdr:to>
    <xdr:cxnSp>
      <xdr:nvCxnSpPr>
        <xdr:cNvPr id="160" name="Straight Arrow Connector 159"/>
        <xdr:cNvCxnSpPr>
          <a:stCxn id="13" idx="4"/>
        </xdr:cNvCxnSpPr>
      </xdr:nvCxnSpPr>
      <xdr:spPr>
        <a:xfrm rot="16200000" flipH="1">
          <a:off x="625475" y="5827395"/>
          <a:ext cx="617855" cy="3048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449036</xdr:colOff>
      <xdr:row>27</xdr:row>
      <xdr:rowOff>13607</xdr:rowOff>
    </xdr:from>
    <xdr:to>
      <xdr:col>4</xdr:col>
      <xdr:colOff>285749</xdr:colOff>
      <xdr:row>30</xdr:row>
      <xdr:rowOff>95249</xdr:rowOff>
    </xdr:to>
    <xdr:sp>
      <xdr:nvSpPr>
        <xdr:cNvPr id="161" name="TextBox 200"/>
        <xdr:cNvSpPr txBox="1"/>
      </xdr:nvSpPr>
      <xdr:spPr>
        <a:xfrm>
          <a:off x="1058545" y="5137785"/>
          <a:ext cx="1664970" cy="6242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2 Nos              Habs 13 Nos in ThiruvadanaiUnion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312963</xdr:colOff>
      <xdr:row>6</xdr:row>
      <xdr:rowOff>68036</xdr:rowOff>
    </xdr:from>
    <xdr:to>
      <xdr:col>3</xdr:col>
      <xdr:colOff>149677</xdr:colOff>
      <xdr:row>9</xdr:row>
      <xdr:rowOff>149678</xdr:rowOff>
    </xdr:to>
    <xdr:sp>
      <xdr:nvSpPr>
        <xdr:cNvPr id="162" name="TextBox 201"/>
        <xdr:cNvSpPr txBox="1"/>
      </xdr:nvSpPr>
      <xdr:spPr>
        <a:xfrm>
          <a:off x="312420" y="1391920"/>
          <a:ext cx="1665605" cy="6242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3 Nos              Habs 19 Nos in ThiruvadanaiUnion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27215</xdr:colOff>
      <xdr:row>7</xdr:row>
      <xdr:rowOff>68036</xdr:rowOff>
    </xdr:from>
    <xdr:to>
      <xdr:col>3</xdr:col>
      <xdr:colOff>557895</xdr:colOff>
      <xdr:row>7</xdr:row>
      <xdr:rowOff>81644</xdr:rowOff>
    </xdr:to>
    <xdr:cxnSp>
      <xdr:nvCxnSpPr>
        <xdr:cNvPr id="163" name="Straight Arrow Connector 162"/>
        <xdr:cNvCxnSpPr/>
      </xdr:nvCxnSpPr>
      <xdr:spPr>
        <a:xfrm rot="10800000">
          <a:off x="1855470" y="1572895"/>
          <a:ext cx="530860" cy="1333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578617</xdr:colOff>
      <xdr:row>49</xdr:row>
      <xdr:rowOff>135024</xdr:rowOff>
    </xdr:from>
    <xdr:to>
      <xdr:col>21</xdr:col>
      <xdr:colOff>314429</xdr:colOff>
      <xdr:row>51</xdr:row>
      <xdr:rowOff>84992</xdr:rowOff>
    </xdr:to>
    <xdr:sp>
      <xdr:nvSpPr>
        <xdr:cNvPr id="164" name="Oval 163"/>
        <xdr:cNvSpPr/>
      </xdr:nvSpPr>
      <xdr:spPr>
        <a:xfrm>
          <a:off x="13875385" y="9240520"/>
          <a:ext cx="345440" cy="311785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 sz="1100"/>
        </a:p>
      </xdr:txBody>
    </xdr:sp>
    <xdr:clientData/>
  </xdr:twoCellAnchor>
  <xdr:oneCellAnchor>
    <xdr:from>
      <xdr:col>21</xdr:col>
      <xdr:colOff>380058</xdr:colOff>
      <xdr:row>49</xdr:row>
      <xdr:rowOff>144549</xdr:rowOff>
    </xdr:from>
    <xdr:ext cx="1485900" cy="264560"/>
    <xdr:sp>
      <xdr:nvSpPr>
        <xdr:cNvPr id="165" name="TextBox 215"/>
        <xdr:cNvSpPr txBox="1"/>
      </xdr:nvSpPr>
      <xdr:spPr>
        <a:xfrm>
          <a:off x="14286230" y="9250045"/>
          <a:ext cx="148590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u="sng" baseline="0">
              <a:solidFill>
                <a:schemeClr val="accent2">
                  <a:lumMod val="50000"/>
                </a:schemeClr>
              </a:solidFill>
            </a:rPr>
            <a:t> </a:t>
          </a:r>
          <a:r>
            <a:rPr lang="en-IN" sz="1100" b="1" u="sng">
              <a:solidFill>
                <a:schemeClr val="accent2">
                  <a:lumMod val="50000"/>
                </a:schemeClr>
              </a:solidFill>
            </a:rPr>
            <a:t>Sump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twoCellAnchor>
    <xdr:from>
      <xdr:col>20</xdr:col>
      <xdr:colOff>512885</xdr:colOff>
      <xdr:row>52</xdr:row>
      <xdr:rowOff>106135</xdr:rowOff>
    </xdr:from>
    <xdr:to>
      <xdr:col>21</xdr:col>
      <xdr:colOff>557789</xdr:colOff>
      <xdr:row>52</xdr:row>
      <xdr:rowOff>115661</xdr:rowOff>
    </xdr:to>
    <xdr:cxnSp>
      <xdr:nvCxnSpPr>
        <xdr:cNvPr id="166" name="Straight Connector 165"/>
        <xdr:cNvCxnSpPr/>
      </xdr:nvCxnSpPr>
      <xdr:spPr>
        <a:xfrm>
          <a:off x="13809345" y="9754870"/>
          <a:ext cx="654685" cy="9525"/>
        </a:xfrm>
        <a:prstGeom prst="line">
          <a:avLst/>
        </a:prstGeom>
        <a:ln w="254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544286</xdr:colOff>
      <xdr:row>53</xdr:row>
      <xdr:rowOff>174170</xdr:rowOff>
    </xdr:from>
    <xdr:to>
      <xdr:col>21</xdr:col>
      <xdr:colOff>527748</xdr:colOff>
      <xdr:row>53</xdr:row>
      <xdr:rowOff>174171</xdr:rowOff>
    </xdr:to>
    <xdr:cxnSp>
      <xdr:nvCxnSpPr>
        <xdr:cNvPr id="167" name="Straight Connector 166"/>
        <xdr:cNvCxnSpPr/>
      </xdr:nvCxnSpPr>
      <xdr:spPr>
        <a:xfrm>
          <a:off x="13841095" y="10003790"/>
          <a:ext cx="593090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589608</xdr:colOff>
      <xdr:row>51</xdr:row>
      <xdr:rowOff>140153</xdr:rowOff>
    </xdr:from>
    <xdr:ext cx="1485900" cy="264560"/>
    <xdr:sp>
      <xdr:nvSpPr>
        <xdr:cNvPr id="168" name="TextBox 218"/>
        <xdr:cNvSpPr txBox="1"/>
      </xdr:nvSpPr>
      <xdr:spPr>
        <a:xfrm>
          <a:off x="14495780" y="9607550"/>
          <a:ext cx="148590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u="none" baseline="0">
              <a:solidFill>
                <a:schemeClr val="accent2">
                  <a:lumMod val="50000"/>
                </a:schemeClr>
              </a:solidFill>
            </a:rPr>
            <a:t> Gravity Main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oneCellAnchor>
    <xdr:from>
      <xdr:col>22</xdr:col>
      <xdr:colOff>13921</xdr:colOff>
      <xdr:row>53</xdr:row>
      <xdr:rowOff>41659</xdr:rowOff>
    </xdr:from>
    <xdr:ext cx="1485900" cy="264560"/>
    <xdr:sp>
      <xdr:nvSpPr>
        <xdr:cNvPr id="169" name="TextBox 219"/>
        <xdr:cNvSpPr txBox="1"/>
      </xdr:nvSpPr>
      <xdr:spPr>
        <a:xfrm>
          <a:off x="14529435" y="9871075"/>
          <a:ext cx="148590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u="none" baseline="0">
              <a:solidFill>
                <a:schemeClr val="accent2">
                  <a:lumMod val="50000"/>
                </a:schemeClr>
              </a:solidFill>
            </a:rPr>
            <a:t>Pumping Main</a:t>
          </a:r>
          <a:endParaRPr lang="en-IN" sz="1100" b="1" u="none">
            <a:solidFill>
              <a:srgbClr val="7030A0"/>
            </a:solidFill>
          </a:endParaRPr>
        </a:p>
      </xdr:txBody>
    </xdr:sp>
    <xdr:clientData/>
  </xdr:oneCellAnchor>
  <xdr:oneCellAnchor>
    <xdr:from>
      <xdr:col>13</xdr:col>
      <xdr:colOff>149678</xdr:colOff>
      <xdr:row>38</xdr:row>
      <xdr:rowOff>122464</xdr:rowOff>
    </xdr:from>
    <xdr:ext cx="1605643" cy="180690"/>
    <xdr:sp>
      <xdr:nvSpPr>
        <xdr:cNvPr id="170" name="Text Box 5"/>
        <xdr:cNvSpPr txBox="1">
          <a:spLocks noChangeArrowheads="1"/>
        </xdr:cNvSpPr>
      </xdr:nvSpPr>
      <xdr:spPr>
        <a:xfrm>
          <a:off x="9178925" y="7237095"/>
          <a:ext cx="1605915" cy="180975"/>
        </a:xfrm>
        <a:prstGeom prst="rect">
          <a:avLst/>
        </a:prstGeom>
        <a:noFill/>
        <a:ln w="9525">
          <a:noFill/>
          <a:miter lim="800000"/>
        </a:ln>
      </xdr:spPr>
      <xdr:txBody>
        <a:bodyPr wrap="square" lIns="18288" tIns="18288" rIns="0" bIns="0" anchor="t" upright="1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LS 7640 M             </a:t>
          </a:r>
          <a:endParaRPr lang="en-US" sz="11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14</xdr:col>
      <xdr:colOff>449038</xdr:colOff>
      <xdr:row>21</xdr:row>
      <xdr:rowOff>122465</xdr:rowOff>
    </xdr:from>
    <xdr:ext cx="1605643" cy="180690"/>
    <xdr:sp>
      <xdr:nvSpPr>
        <xdr:cNvPr id="171" name="Text Box 5"/>
        <xdr:cNvSpPr txBox="1">
          <a:spLocks noChangeArrowheads="1"/>
        </xdr:cNvSpPr>
      </xdr:nvSpPr>
      <xdr:spPr>
        <a:xfrm>
          <a:off x="10088245" y="4160520"/>
          <a:ext cx="1605280" cy="180975"/>
        </a:xfrm>
        <a:prstGeom prst="rect">
          <a:avLst/>
        </a:prstGeom>
        <a:noFill/>
        <a:ln w="9525">
          <a:noFill/>
          <a:miter lim="800000"/>
        </a:ln>
      </xdr:spPr>
      <xdr:txBody>
        <a:bodyPr wrap="square" lIns="18288" tIns="18288" rIns="0" bIns="0" anchor="t" upright="1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LS 28571M             </a:t>
          </a:r>
          <a:endParaRPr lang="en-US" sz="11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533400</xdr:colOff>
      <xdr:row>20</xdr:row>
      <xdr:rowOff>0</xdr:rowOff>
    </xdr:from>
    <xdr:to>
      <xdr:col>19</xdr:col>
      <xdr:colOff>57150</xdr:colOff>
      <xdr:row>20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2933700" y="3611880"/>
          <a:ext cx="8724900" cy="0"/>
        </a:xfrm>
        <a:prstGeom prst="line">
          <a:avLst/>
        </a:prstGeom>
        <a:noFill/>
        <a:ln w="38100">
          <a:solidFill>
            <a:srgbClr val="008000"/>
          </a:solidFill>
          <a:round/>
        </a:ln>
      </xdr:spPr>
    </xdr:sp>
    <xdr:clientData/>
  </xdr:twoCellAnchor>
  <xdr:oneCellAnchor>
    <xdr:from>
      <xdr:col>10</xdr:col>
      <xdr:colOff>146050</xdr:colOff>
      <xdr:row>22</xdr:row>
      <xdr:rowOff>107950</xdr:rowOff>
    </xdr:from>
    <xdr:ext cx="1486754" cy="416461"/>
    <xdr:sp>
      <xdr:nvSpPr>
        <xdr:cNvPr id="3" name="Text Box 2"/>
        <xdr:cNvSpPr txBox="1">
          <a:spLocks noChangeArrowheads="1"/>
        </xdr:cNvSpPr>
      </xdr:nvSpPr>
      <xdr:spPr>
        <a:xfrm>
          <a:off x="6194425" y="4043680"/>
          <a:ext cx="1486535" cy="41592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KANNAMANGALAM SUMP</a:t>
          </a: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CAP: 1.50 LL</a:t>
          </a: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twoCellAnchor>
    <xdr:from>
      <xdr:col>12</xdr:col>
      <xdr:colOff>533400</xdr:colOff>
      <xdr:row>20</xdr:row>
      <xdr:rowOff>19050</xdr:rowOff>
    </xdr:from>
    <xdr:to>
      <xdr:col>12</xdr:col>
      <xdr:colOff>533400</xdr:colOff>
      <xdr:row>23</xdr:row>
      <xdr:rowOff>95250</xdr:rowOff>
    </xdr:to>
    <xdr:sp>
      <xdr:nvSpPr>
        <xdr:cNvPr id="4" name="Line 10"/>
        <xdr:cNvSpPr>
          <a:spLocks noChangeShapeType="1"/>
        </xdr:cNvSpPr>
      </xdr:nvSpPr>
      <xdr:spPr>
        <a:xfrm>
          <a:off x="7781925" y="3630930"/>
          <a:ext cx="0" cy="561975"/>
        </a:xfrm>
        <a:prstGeom prst="line">
          <a:avLst/>
        </a:prstGeom>
        <a:noFill/>
        <a:ln w="28575">
          <a:solidFill>
            <a:srgbClr val="008000"/>
          </a:solidFill>
          <a:round/>
          <a:tailEnd type="triangle" w="med" len="med"/>
        </a:ln>
      </xdr:spPr>
    </xdr:sp>
    <xdr:clientData/>
  </xdr:twoCellAnchor>
  <xdr:twoCellAnchor>
    <xdr:from>
      <xdr:col>17</xdr:col>
      <xdr:colOff>0</xdr:colOff>
      <xdr:row>20</xdr:row>
      <xdr:rowOff>9525</xdr:rowOff>
    </xdr:from>
    <xdr:to>
      <xdr:col>17</xdr:col>
      <xdr:colOff>0</xdr:colOff>
      <xdr:row>23</xdr:row>
      <xdr:rowOff>38100</xdr:rowOff>
    </xdr:to>
    <xdr:sp>
      <xdr:nvSpPr>
        <xdr:cNvPr id="5" name="Line 11"/>
        <xdr:cNvSpPr>
          <a:spLocks noChangeShapeType="1"/>
        </xdr:cNvSpPr>
      </xdr:nvSpPr>
      <xdr:spPr>
        <a:xfrm>
          <a:off x="10248900" y="3621405"/>
          <a:ext cx="0" cy="514350"/>
        </a:xfrm>
        <a:prstGeom prst="line">
          <a:avLst/>
        </a:prstGeom>
        <a:noFill/>
        <a:ln w="28575">
          <a:solidFill>
            <a:srgbClr val="008000"/>
          </a:solidFill>
          <a:round/>
          <a:tailEnd type="triangle" w="med" len="med"/>
        </a:ln>
      </xdr:spPr>
    </xdr:sp>
    <xdr:clientData/>
  </xdr:twoCellAnchor>
  <xdr:twoCellAnchor>
    <xdr:from>
      <xdr:col>14</xdr:col>
      <xdr:colOff>542925</xdr:colOff>
      <xdr:row>13</xdr:row>
      <xdr:rowOff>95250</xdr:rowOff>
    </xdr:from>
    <xdr:to>
      <xdr:col>14</xdr:col>
      <xdr:colOff>542925</xdr:colOff>
      <xdr:row>19</xdr:row>
      <xdr:rowOff>152400</xdr:rowOff>
    </xdr:to>
    <xdr:sp>
      <xdr:nvSpPr>
        <xdr:cNvPr id="6" name="Line 12"/>
        <xdr:cNvSpPr>
          <a:spLocks noChangeShapeType="1"/>
        </xdr:cNvSpPr>
      </xdr:nvSpPr>
      <xdr:spPr>
        <a:xfrm flipV="1">
          <a:off x="8991600" y="2573655"/>
          <a:ext cx="0" cy="1028700"/>
        </a:xfrm>
        <a:prstGeom prst="line">
          <a:avLst/>
        </a:prstGeom>
        <a:noFill/>
        <a:ln w="28575">
          <a:solidFill>
            <a:srgbClr val="008000"/>
          </a:solidFill>
          <a:round/>
          <a:tailEnd type="triangle" w="med" len="med"/>
        </a:ln>
      </xdr:spPr>
    </xdr:sp>
    <xdr:clientData/>
  </xdr:twoCellAnchor>
  <xdr:oneCellAnchor>
    <xdr:from>
      <xdr:col>13</xdr:col>
      <xdr:colOff>473075</xdr:colOff>
      <xdr:row>7</xdr:row>
      <xdr:rowOff>92075</xdr:rowOff>
    </xdr:from>
    <xdr:ext cx="1704890" cy="416461"/>
    <xdr:sp>
      <xdr:nvSpPr>
        <xdr:cNvPr id="7" name="Text Box 6"/>
        <xdr:cNvSpPr txBox="1">
          <a:spLocks noChangeArrowheads="1"/>
        </xdr:cNvSpPr>
      </xdr:nvSpPr>
      <xdr:spPr>
        <a:xfrm>
          <a:off x="8321675" y="1598930"/>
          <a:ext cx="1704340" cy="415925"/>
        </a:xfrm>
        <a:prstGeom prst="rect">
          <a:avLst/>
        </a:prstGeom>
        <a:noFill/>
        <a:ln w="9525">
          <a:noFill/>
          <a:miter lim="800000"/>
        </a:ln>
      </xdr:spPr>
      <xdr:txBody>
        <a:bodyPr wrap="squar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KALANKATHANKOTTAI SUMP</a:t>
          </a: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 CAP: 2.00 LL</a:t>
          </a: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17</xdr:col>
      <xdr:colOff>57150</xdr:colOff>
      <xdr:row>21</xdr:row>
      <xdr:rowOff>104775</xdr:rowOff>
    </xdr:from>
    <xdr:ext cx="1499770" cy="416461"/>
    <xdr:sp>
      <xdr:nvSpPr>
        <xdr:cNvPr id="8" name="Text Box 7"/>
        <xdr:cNvSpPr txBox="1">
          <a:spLocks noChangeArrowheads="1"/>
        </xdr:cNvSpPr>
      </xdr:nvSpPr>
      <xdr:spPr>
        <a:xfrm>
          <a:off x="10306050" y="3878580"/>
          <a:ext cx="1499235" cy="41592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GABRIELPATTINAM SUMP</a:t>
          </a: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CAP: 2.00 LL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twoCellAnchor editAs="oneCell">
    <xdr:from>
      <xdr:col>18</xdr:col>
      <xdr:colOff>88900</xdr:colOff>
      <xdr:row>4</xdr:row>
      <xdr:rowOff>139700</xdr:rowOff>
    </xdr:from>
    <xdr:to>
      <xdr:col>20</xdr:col>
      <xdr:colOff>504825</xdr:colOff>
      <xdr:row>6</xdr:row>
      <xdr:rowOff>152400</xdr:rowOff>
    </xdr:to>
    <xdr:sp>
      <xdr:nvSpPr>
        <xdr:cNvPr id="9" name="Text Box 8"/>
        <xdr:cNvSpPr txBox="1">
          <a:spLocks noChangeArrowheads="1"/>
        </xdr:cNvSpPr>
      </xdr:nvSpPr>
      <xdr:spPr>
        <a:xfrm>
          <a:off x="11090275" y="1160780"/>
          <a:ext cx="1616075" cy="3365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400" b="1" i="0" strike="noStrike">
              <a:solidFill>
                <a:srgbClr val="FF0000"/>
              </a:solidFill>
              <a:latin typeface="Arial" panose="020B0604020202020204"/>
              <a:cs typeface="Arial" panose="020B0604020202020204"/>
            </a:rPr>
            <a:t>TO  PACKAGE VI</a:t>
          </a:r>
          <a:endParaRPr lang="en-US" sz="1400" b="1" i="0" strike="noStrike">
            <a:solidFill>
              <a:srgbClr val="FF0000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endParaRPr lang="en-US" sz="1400" b="1" i="0" strike="noStrike">
            <a:solidFill>
              <a:srgbClr val="FF0000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1400" b="1" i="0" strike="noStrike">
              <a:solidFill>
                <a:srgbClr val="FF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1400" b="1" i="0" strike="noStrike">
            <a:solidFill>
              <a:srgbClr val="FF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20</xdr:col>
      <xdr:colOff>279400</xdr:colOff>
      <xdr:row>28</xdr:row>
      <xdr:rowOff>66675</xdr:rowOff>
    </xdr:from>
    <xdr:to>
      <xdr:col>20</xdr:col>
      <xdr:colOff>742950</xdr:colOff>
      <xdr:row>38</xdr:row>
      <xdr:rowOff>3175</xdr:rowOff>
    </xdr:to>
    <xdr:sp>
      <xdr:nvSpPr>
        <xdr:cNvPr id="10" name="Text Box 9"/>
        <xdr:cNvSpPr txBox="1">
          <a:spLocks noChangeArrowheads="1"/>
        </xdr:cNvSpPr>
      </xdr:nvSpPr>
      <xdr:spPr>
        <a:xfrm>
          <a:off x="12480925" y="4973955"/>
          <a:ext cx="463550" cy="16414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vert="vert270" wrap="square" lIns="27432" tIns="18288" rIns="0" bIns="0" anchor="ctr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en-US" sz="1400" b="1" i="0" strike="noStrike">
              <a:solidFill>
                <a:srgbClr val="FF0000"/>
              </a:solidFill>
              <a:latin typeface="Arial" panose="020B0604020202020204"/>
              <a:cs typeface="Arial" panose="020B0604020202020204"/>
            </a:rPr>
            <a:t>TO  PACKAGE VII</a:t>
          </a:r>
          <a:endParaRPr lang="en-US" sz="1400" b="1" i="0" strike="noStrike">
            <a:solidFill>
              <a:srgbClr val="FF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12</xdr:col>
      <xdr:colOff>438150</xdr:colOff>
      <xdr:row>15</xdr:row>
      <xdr:rowOff>28575</xdr:rowOff>
    </xdr:from>
    <xdr:to>
      <xdr:col>13</xdr:col>
      <xdr:colOff>219075</xdr:colOff>
      <xdr:row>19</xdr:row>
      <xdr:rowOff>133350</xdr:rowOff>
    </xdr:to>
    <xdr:sp>
      <xdr:nvSpPr>
        <xdr:cNvPr id="11" name="Text Box 10"/>
        <xdr:cNvSpPr txBox="1">
          <a:spLocks noChangeArrowheads="1"/>
        </xdr:cNvSpPr>
      </xdr:nvSpPr>
      <xdr:spPr>
        <a:xfrm>
          <a:off x="7686675" y="2830830"/>
          <a:ext cx="381000" cy="7524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vert="vert270" wrap="square" lIns="27432" tIns="18288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r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LS</a:t>
          </a:r>
          <a:r>
            <a:rPr lang="en-US" sz="900" b="1" i="0" strike="noStrike" baseline="0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171659 m</a:t>
          </a: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14</xdr:col>
      <xdr:colOff>457200</xdr:colOff>
      <xdr:row>20</xdr:row>
      <xdr:rowOff>57150</xdr:rowOff>
    </xdr:from>
    <xdr:to>
      <xdr:col>15</xdr:col>
      <xdr:colOff>266700</xdr:colOff>
      <xdr:row>25</xdr:row>
      <xdr:rowOff>57150</xdr:rowOff>
    </xdr:to>
    <xdr:sp>
      <xdr:nvSpPr>
        <xdr:cNvPr id="12" name="Text Box 11"/>
        <xdr:cNvSpPr txBox="1">
          <a:spLocks noChangeArrowheads="1"/>
        </xdr:cNvSpPr>
      </xdr:nvSpPr>
      <xdr:spPr>
        <a:xfrm>
          <a:off x="8905875" y="3669030"/>
          <a:ext cx="409575" cy="80962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vert="vert270" wrap="square" lIns="27432" tIns="18288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r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LS 173912</a:t>
          </a:r>
          <a:r>
            <a:rPr lang="en-US" sz="900" b="1" i="0" strike="noStrike" baseline="0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m</a:t>
          </a: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>
    <xdr:from>
      <xdr:col>4</xdr:col>
      <xdr:colOff>552450</xdr:colOff>
      <xdr:row>17</xdr:row>
      <xdr:rowOff>95250</xdr:rowOff>
    </xdr:from>
    <xdr:to>
      <xdr:col>4</xdr:col>
      <xdr:colOff>552450</xdr:colOff>
      <xdr:row>19</xdr:row>
      <xdr:rowOff>152400</xdr:rowOff>
    </xdr:to>
    <xdr:sp>
      <xdr:nvSpPr>
        <xdr:cNvPr id="13" name="Line 28"/>
        <xdr:cNvSpPr>
          <a:spLocks noChangeShapeType="1"/>
        </xdr:cNvSpPr>
      </xdr:nvSpPr>
      <xdr:spPr>
        <a:xfrm flipV="1">
          <a:off x="2952750" y="3221355"/>
          <a:ext cx="0" cy="381000"/>
        </a:xfrm>
        <a:prstGeom prst="line">
          <a:avLst/>
        </a:prstGeom>
        <a:noFill/>
        <a:ln w="38100">
          <a:solidFill>
            <a:srgbClr val="339966"/>
          </a:solidFill>
          <a:round/>
        </a:ln>
      </xdr:spPr>
    </xdr:sp>
    <xdr:clientData/>
  </xdr:twoCellAnchor>
  <xdr:twoCellAnchor>
    <xdr:from>
      <xdr:col>1</xdr:col>
      <xdr:colOff>219075</xdr:colOff>
      <xdr:row>14</xdr:row>
      <xdr:rowOff>142875</xdr:rowOff>
    </xdr:from>
    <xdr:to>
      <xdr:col>2</xdr:col>
      <xdr:colOff>323850</xdr:colOff>
      <xdr:row>19</xdr:row>
      <xdr:rowOff>47625</xdr:rowOff>
    </xdr:to>
    <xdr:sp>
      <xdr:nvSpPr>
        <xdr:cNvPr id="14" name="Oval 13"/>
        <xdr:cNvSpPr>
          <a:spLocks noChangeArrowheads="1"/>
        </xdr:cNvSpPr>
      </xdr:nvSpPr>
      <xdr:spPr>
        <a:xfrm>
          <a:off x="819150" y="2783205"/>
          <a:ext cx="704850" cy="714375"/>
        </a:xfrm>
        <a:prstGeom prst="ellipse">
          <a:avLst/>
        </a:prstGeom>
        <a:solidFill>
          <a:srgbClr val="FF6600"/>
        </a:solidFill>
        <a:ln w="9525">
          <a:solidFill>
            <a:srgbClr val="000000"/>
          </a:solidFill>
          <a:round/>
        </a:ln>
      </xdr:spPr>
    </xdr:sp>
    <xdr:clientData/>
  </xdr:twoCellAnchor>
  <xdr:twoCellAnchor>
    <xdr:from>
      <xdr:col>2</xdr:col>
      <xdr:colOff>304800</xdr:colOff>
      <xdr:row>15</xdr:row>
      <xdr:rowOff>28575</xdr:rowOff>
    </xdr:from>
    <xdr:to>
      <xdr:col>3</xdr:col>
      <xdr:colOff>104775</xdr:colOff>
      <xdr:row>16</xdr:row>
      <xdr:rowOff>47625</xdr:rowOff>
    </xdr:to>
    <xdr:sp>
      <xdr:nvSpPr>
        <xdr:cNvPr id="15" name="Line 30"/>
        <xdr:cNvSpPr>
          <a:spLocks noChangeShapeType="1"/>
        </xdr:cNvSpPr>
      </xdr:nvSpPr>
      <xdr:spPr>
        <a:xfrm flipV="1">
          <a:off x="1504950" y="2830830"/>
          <a:ext cx="400050" cy="180975"/>
        </a:xfrm>
        <a:prstGeom prst="line">
          <a:avLst/>
        </a:prstGeom>
        <a:noFill/>
        <a:ln w="28575">
          <a:solidFill>
            <a:srgbClr val="339966"/>
          </a:solidFill>
          <a:round/>
          <a:tailEnd type="triangle" w="med" len="med"/>
        </a:ln>
      </xdr:spPr>
    </xdr:sp>
    <xdr:clientData/>
  </xdr:twoCellAnchor>
  <xdr:twoCellAnchor>
    <xdr:from>
      <xdr:col>2</xdr:col>
      <xdr:colOff>304800</xdr:colOff>
      <xdr:row>17</xdr:row>
      <xdr:rowOff>76200</xdr:rowOff>
    </xdr:from>
    <xdr:to>
      <xdr:col>4</xdr:col>
      <xdr:colOff>552450</xdr:colOff>
      <xdr:row>17</xdr:row>
      <xdr:rowOff>95250</xdr:rowOff>
    </xdr:to>
    <xdr:sp>
      <xdr:nvSpPr>
        <xdr:cNvPr id="16" name="Line 31"/>
        <xdr:cNvSpPr>
          <a:spLocks noChangeShapeType="1"/>
        </xdr:cNvSpPr>
      </xdr:nvSpPr>
      <xdr:spPr>
        <a:xfrm>
          <a:off x="1504950" y="3202305"/>
          <a:ext cx="1447800" cy="19050"/>
        </a:xfrm>
        <a:prstGeom prst="line">
          <a:avLst/>
        </a:prstGeom>
        <a:noFill/>
        <a:ln w="38100">
          <a:solidFill>
            <a:srgbClr val="339966"/>
          </a:solidFill>
          <a:round/>
          <a:tailEnd type="triangle" w="med" len="med"/>
        </a:ln>
      </xdr:spPr>
    </xdr:sp>
    <xdr:clientData/>
  </xdr:twoCellAnchor>
  <xdr:twoCellAnchor>
    <xdr:from>
      <xdr:col>9</xdr:col>
      <xdr:colOff>438150</xdr:colOff>
      <xdr:row>9</xdr:row>
      <xdr:rowOff>152400</xdr:rowOff>
    </xdr:from>
    <xdr:to>
      <xdr:col>9</xdr:col>
      <xdr:colOff>438150</xdr:colOff>
      <xdr:row>20</xdr:row>
      <xdr:rowOff>9525</xdr:rowOff>
    </xdr:to>
    <xdr:sp>
      <xdr:nvSpPr>
        <xdr:cNvPr id="17" name="Line 32"/>
        <xdr:cNvSpPr>
          <a:spLocks noChangeShapeType="1"/>
        </xdr:cNvSpPr>
      </xdr:nvSpPr>
      <xdr:spPr>
        <a:xfrm flipV="1">
          <a:off x="5886450" y="1983105"/>
          <a:ext cx="0" cy="1638300"/>
        </a:xfrm>
        <a:prstGeom prst="line">
          <a:avLst/>
        </a:prstGeom>
        <a:noFill/>
        <a:ln w="28575">
          <a:solidFill>
            <a:srgbClr val="008000"/>
          </a:solidFill>
          <a:round/>
          <a:tailEnd type="triangle" w="med" len="med"/>
        </a:ln>
      </xdr:spPr>
    </xdr:sp>
    <xdr:clientData/>
  </xdr:twoCellAnchor>
  <xdr:twoCellAnchor>
    <xdr:from>
      <xdr:col>2</xdr:col>
      <xdr:colOff>0</xdr:colOff>
      <xdr:row>19</xdr:row>
      <xdr:rowOff>19050</xdr:rowOff>
    </xdr:from>
    <xdr:to>
      <xdr:col>2</xdr:col>
      <xdr:colOff>0</xdr:colOff>
      <xdr:row>22</xdr:row>
      <xdr:rowOff>104775</xdr:rowOff>
    </xdr:to>
    <xdr:sp>
      <xdr:nvSpPr>
        <xdr:cNvPr id="18" name="Line 43"/>
        <xdr:cNvSpPr>
          <a:spLocks noChangeShapeType="1"/>
        </xdr:cNvSpPr>
      </xdr:nvSpPr>
      <xdr:spPr>
        <a:xfrm flipV="1">
          <a:off x="1200150" y="3469005"/>
          <a:ext cx="0" cy="571500"/>
        </a:xfrm>
        <a:prstGeom prst="line">
          <a:avLst/>
        </a:prstGeom>
        <a:noFill/>
        <a:ln w="38100">
          <a:solidFill>
            <a:srgbClr val="339966"/>
          </a:solidFill>
          <a:round/>
          <a:tailEnd type="triangle" w="med" len="med"/>
        </a:ln>
      </xdr:spPr>
    </xdr:sp>
    <xdr:clientData/>
  </xdr:twoCellAnchor>
  <xdr:twoCellAnchor>
    <xdr:from>
      <xdr:col>0</xdr:col>
      <xdr:colOff>600075</xdr:colOff>
      <xdr:row>22</xdr:row>
      <xdr:rowOff>114300</xdr:rowOff>
    </xdr:from>
    <xdr:to>
      <xdr:col>2</xdr:col>
      <xdr:colOff>0</xdr:colOff>
      <xdr:row>22</xdr:row>
      <xdr:rowOff>114300</xdr:rowOff>
    </xdr:to>
    <xdr:sp>
      <xdr:nvSpPr>
        <xdr:cNvPr id="19" name="Line 44"/>
        <xdr:cNvSpPr>
          <a:spLocks noChangeShapeType="1"/>
        </xdr:cNvSpPr>
      </xdr:nvSpPr>
      <xdr:spPr>
        <a:xfrm>
          <a:off x="600075" y="4050030"/>
          <a:ext cx="600075" cy="0"/>
        </a:xfrm>
        <a:prstGeom prst="line">
          <a:avLst/>
        </a:prstGeom>
        <a:noFill/>
        <a:ln w="38100">
          <a:solidFill>
            <a:srgbClr val="339966"/>
          </a:solidFill>
          <a:round/>
        </a:ln>
      </xdr:spPr>
    </xdr:sp>
    <xdr:clientData/>
  </xdr:twoCellAnchor>
  <xdr:twoCellAnchor>
    <xdr:from>
      <xdr:col>18</xdr:col>
      <xdr:colOff>152400</xdr:colOff>
      <xdr:row>25</xdr:row>
      <xdr:rowOff>139700</xdr:rowOff>
    </xdr:from>
    <xdr:to>
      <xdr:col>18</xdr:col>
      <xdr:colOff>581025</xdr:colOff>
      <xdr:row>28</xdr:row>
      <xdr:rowOff>101600</xdr:rowOff>
    </xdr:to>
    <xdr:sp>
      <xdr:nvSpPr>
        <xdr:cNvPr id="20" name="Oval 19"/>
        <xdr:cNvSpPr>
          <a:spLocks noChangeArrowheads="1"/>
        </xdr:cNvSpPr>
      </xdr:nvSpPr>
      <xdr:spPr>
        <a:xfrm>
          <a:off x="11153775" y="4561205"/>
          <a:ext cx="428625" cy="447675"/>
        </a:xfrm>
        <a:prstGeom prst="ellipse">
          <a:avLst/>
        </a:prstGeom>
        <a:solidFill>
          <a:srgbClr val="00B0F0"/>
        </a:solidFill>
        <a:ln w="9525">
          <a:solidFill>
            <a:schemeClr val="tx1"/>
          </a:solidFill>
          <a:round/>
        </a:ln>
      </xdr:spPr>
    </xdr:sp>
    <xdr:clientData/>
  </xdr:twoCellAnchor>
  <xdr:oneCellAnchor>
    <xdr:from>
      <xdr:col>8</xdr:col>
      <xdr:colOff>552450</xdr:colOff>
      <xdr:row>5</xdr:row>
      <xdr:rowOff>57150</xdr:rowOff>
    </xdr:from>
    <xdr:ext cx="1256049" cy="416461"/>
    <xdr:sp>
      <xdr:nvSpPr>
        <xdr:cNvPr id="21" name="Text Box 53"/>
        <xdr:cNvSpPr txBox="1">
          <a:spLocks noChangeArrowheads="1"/>
        </xdr:cNvSpPr>
      </xdr:nvSpPr>
      <xdr:spPr>
        <a:xfrm>
          <a:off x="5400675" y="1240155"/>
          <a:ext cx="1256030" cy="41592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ctr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ILANTHAKARAI SUMP</a:t>
          </a: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CAP: 1.50 LL</a:t>
          </a: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                 </a:t>
          </a: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3</xdr:col>
      <xdr:colOff>469900</xdr:colOff>
      <xdr:row>12</xdr:row>
      <xdr:rowOff>149226</xdr:rowOff>
    </xdr:from>
    <xdr:ext cx="1285875" cy="416461"/>
    <xdr:sp>
      <xdr:nvSpPr>
        <xdr:cNvPr id="22" name="Text Box 57"/>
        <xdr:cNvSpPr txBox="1">
          <a:spLocks noChangeArrowheads="1"/>
        </xdr:cNvSpPr>
      </xdr:nvSpPr>
      <xdr:spPr>
        <a:xfrm>
          <a:off x="2270125" y="2465705"/>
          <a:ext cx="1285875" cy="415925"/>
        </a:xfrm>
        <a:prstGeom prst="rect">
          <a:avLst/>
        </a:prstGeom>
        <a:noFill/>
        <a:ln w="9525">
          <a:noFill/>
          <a:miter lim="800000"/>
        </a:ln>
      </xdr:spPr>
      <xdr:txBody>
        <a:bodyPr wrap="squar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KALAYARKOIL SUMP</a:t>
          </a: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CAP: 1.00 LL                    </a:t>
          </a: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0</xdr:col>
      <xdr:colOff>206375</xdr:colOff>
      <xdr:row>11</xdr:row>
      <xdr:rowOff>79375</xdr:rowOff>
    </xdr:from>
    <xdr:ext cx="1506182" cy="416461"/>
    <xdr:sp>
      <xdr:nvSpPr>
        <xdr:cNvPr id="23" name="Text Box 58"/>
        <xdr:cNvSpPr txBox="1">
          <a:spLocks noChangeArrowheads="1"/>
        </xdr:cNvSpPr>
      </xdr:nvSpPr>
      <xdr:spPr>
        <a:xfrm>
          <a:off x="206375" y="2233930"/>
          <a:ext cx="1505585" cy="415925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 panose="020B0604020202020204"/>
              <a:cs typeface="Arial" panose="020B0604020202020204"/>
            </a:rPr>
            <a:t>KALAYARKOIL  MSR / BPT</a:t>
          </a:r>
          <a:endParaRPr lang="en-US" sz="900" b="1" i="0" strike="noStrike">
            <a:solidFill>
              <a:srgbClr val="FF0000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 panose="020B0604020202020204"/>
              <a:cs typeface="Arial" panose="020B0604020202020204"/>
            </a:rPr>
            <a:t>CAP : 10 .00 LL </a:t>
          </a:r>
          <a:endParaRPr lang="en-US" sz="900" b="1" i="0" strike="noStrike">
            <a:solidFill>
              <a:srgbClr val="FF0000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strike="noStrike">
            <a:solidFill>
              <a:srgbClr val="FF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twoCellAnchor editAs="oneCell">
    <xdr:from>
      <xdr:col>5</xdr:col>
      <xdr:colOff>323850</xdr:colOff>
      <xdr:row>15</xdr:row>
      <xdr:rowOff>9525</xdr:rowOff>
    </xdr:from>
    <xdr:to>
      <xdr:col>5</xdr:col>
      <xdr:colOff>714375</xdr:colOff>
      <xdr:row>19</xdr:row>
      <xdr:rowOff>114300</xdr:rowOff>
    </xdr:to>
    <xdr:sp>
      <xdr:nvSpPr>
        <xdr:cNvPr id="24" name="Text Box 59"/>
        <xdr:cNvSpPr txBox="1">
          <a:spLocks noChangeArrowheads="1"/>
        </xdr:cNvSpPr>
      </xdr:nvSpPr>
      <xdr:spPr>
        <a:xfrm>
          <a:off x="3324225" y="2811780"/>
          <a:ext cx="390525" cy="7524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vert="vert270" wrap="square" lIns="27432" tIns="18288" rIns="0" bIns="0" anchor="ctr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LS 151833</a:t>
          </a:r>
          <a:r>
            <a:rPr lang="en-US" sz="900" b="1" i="0" strike="noStrike" baseline="0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m</a:t>
          </a: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3</xdr:col>
      <xdr:colOff>133350</xdr:colOff>
      <xdr:row>16</xdr:row>
      <xdr:rowOff>47625</xdr:rowOff>
    </xdr:from>
    <xdr:to>
      <xdr:col>5</xdr:col>
      <xdr:colOff>104775</xdr:colOff>
      <xdr:row>17</xdr:row>
      <xdr:rowOff>104775</xdr:rowOff>
    </xdr:to>
    <xdr:sp>
      <xdr:nvSpPr>
        <xdr:cNvPr id="25" name="Text Box 61"/>
        <xdr:cNvSpPr txBox="1">
          <a:spLocks noChangeArrowheads="1"/>
        </xdr:cNvSpPr>
      </xdr:nvSpPr>
      <xdr:spPr>
        <a:xfrm>
          <a:off x="1933575" y="3011805"/>
          <a:ext cx="1171575" cy="2190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008000"/>
              </a:solidFill>
              <a:latin typeface="Arial" panose="020B0604020202020204"/>
              <a:cs typeface="Arial" panose="020B0604020202020204"/>
            </a:rPr>
            <a:t>1200 mm PSC                  </a:t>
          </a:r>
          <a:endParaRPr lang="en-US" sz="900" b="1" i="0" strike="noStrike">
            <a:solidFill>
              <a:srgbClr val="008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7</xdr:col>
      <xdr:colOff>9525</xdr:colOff>
      <xdr:row>18</xdr:row>
      <xdr:rowOff>114300</xdr:rowOff>
    </xdr:from>
    <xdr:to>
      <xdr:col>8</xdr:col>
      <xdr:colOff>590550</xdr:colOff>
      <xdr:row>20</xdr:row>
      <xdr:rowOff>9525</xdr:rowOff>
    </xdr:to>
    <xdr:sp>
      <xdr:nvSpPr>
        <xdr:cNvPr id="26" name="Text Box 62"/>
        <xdr:cNvSpPr txBox="1">
          <a:spLocks noChangeArrowheads="1"/>
        </xdr:cNvSpPr>
      </xdr:nvSpPr>
      <xdr:spPr>
        <a:xfrm>
          <a:off x="4257675" y="3402330"/>
          <a:ext cx="1181100" cy="2190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008000"/>
              </a:solidFill>
              <a:latin typeface="Arial" panose="020B0604020202020204"/>
              <a:cs typeface="Arial" panose="020B0604020202020204"/>
            </a:rPr>
            <a:t>1000 mm PSC                  </a:t>
          </a:r>
          <a:endParaRPr lang="en-US" sz="900" b="1" i="0" strike="noStrike">
            <a:solidFill>
              <a:srgbClr val="008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17</xdr:col>
      <xdr:colOff>247651</xdr:colOff>
      <xdr:row>19</xdr:row>
      <xdr:rowOff>0</xdr:rowOff>
    </xdr:from>
    <xdr:to>
      <xdr:col>18</xdr:col>
      <xdr:colOff>390526</xdr:colOff>
      <xdr:row>20</xdr:row>
      <xdr:rowOff>38100</xdr:rowOff>
    </xdr:to>
    <xdr:sp>
      <xdr:nvSpPr>
        <xdr:cNvPr id="27" name="Text Box 64"/>
        <xdr:cNvSpPr txBox="1">
          <a:spLocks noChangeArrowheads="1"/>
        </xdr:cNvSpPr>
      </xdr:nvSpPr>
      <xdr:spPr>
        <a:xfrm>
          <a:off x="10496550" y="3449955"/>
          <a:ext cx="895350" cy="20002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008000"/>
              </a:solidFill>
              <a:latin typeface="Arial" panose="020B0604020202020204"/>
              <a:cs typeface="Arial" panose="020B0604020202020204"/>
            </a:rPr>
            <a:t>1000 mm PSC                  </a:t>
          </a:r>
          <a:endParaRPr lang="en-US" sz="900" b="1" i="0" strike="noStrike">
            <a:solidFill>
              <a:srgbClr val="008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10</xdr:col>
      <xdr:colOff>409576</xdr:colOff>
      <xdr:row>18</xdr:row>
      <xdr:rowOff>123826</xdr:rowOff>
    </xdr:from>
    <xdr:to>
      <xdr:col>12</xdr:col>
      <xdr:colOff>66676</xdr:colOff>
      <xdr:row>19</xdr:row>
      <xdr:rowOff>152401</xdr:rowOff>
    </xdr:to>
    <xdr:sp>
      <xdr:nvSpPr>
        <xdr:cNvPr id="28" name="Text Box 65"/>
        <xdr:cNvSpPr txBox="1">
          <a:spLocks noChangeArrowheads="1"/>
        </xdr:cNvSpPr>
      </xdr:nvSpPr>
      <xdr:spPr>
        <a:xfrm>
          <a:off x="6457950" y="3411855"/>
          <a:ext cx="857250" cy="1905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008000"/>
              </a:solidFill>
              <a:latin typeface="Arial" panose="020B0604020202020204"/>
              <a:cs typeface="Arial" panose="020B0604020202020204"/>
            </a:rPr>
            <a:t>1000 mm PSC                  </a:t>
          </a:r>
          <a:endParaRPr lang="en-US" sz="900" b="1" i="0" strike="noStrike">
            <a:solidFill>
              <a:srgbClr val="008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0</xdr:col>
      <xdr:colOff>285750</xdr:colOff>
      <xdr:row>20</xdr:row>
      <xdr:rowOff>142875</xdr:rowOff>
    </xdr:from>
    <xdr:to>
      <xdr:col>2</xdr:col>
      <xdr:colOff>257175</xdr:colOff>
      <xdr:row>22</xdr:row>
      <xdr:rowOff>38100</xdr:rowOff>
    </xdr:to>
    <xdr:sp>
      <xdr:nvSpPr>
        <xdr:cNvPr id="29" name="Text Box 66"/>
        <xdr:cNvSpPr txBox="1">
          <a:spLocks noChangeArrowheads="1"/>
        </xdr:cNvSpPr>
      </xdr:nvSpPr>
      <xdr:spPr>
        <a:xfrm>
          <a:off x="285750" y="3754755"/>
          <a:ext cx="1171575" cy="2190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1100 mm PSC       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>
    <xdr:from>
      <xdr:col>19</xdr:col>
      <xdr:colOff>19050</xdr:colOff>
      <xdr:row>6</xdr:row>
      <xdr:rowOff>28575</xdr:rowOff>
    </xdr:from>
    <xdr:to>
      <xdr:col>19</xdr:col>
      <xdr:colOff>581025</xdr:colOff>
      <xdr:row>20</xdr:row>
      <xdr:rowOff>0</xdr:rowOff>
    </xdr:to>
    <xdr:sp>
      <xdr:nvSpPr>
        <xdr:cNvPr id="30" name="Line 84"/>
        <xdr:cNvSpPr>
          <a:spLocks noChangeShapeType="1"/>
        </xdr:cNvSpPr>
      </xdr:nvSpPr>
      <xdr:spPr>
        <a:xfrm flipV="1">
          <a:off x="11620500" y="1373505"/>
          <a:ext cx="561975" cy="2238375"/>
        </a:xfrm>
        <a:prstGeom prst="line">
          <a:avLst/>
        </a:prstGeom>
        <a:noFill/>
        <a:ln w="38100">
          <a:solidFill>
            <a:srgbClr val="008000"/>
          </a:solidFill>
          <a:round/>
          <a:tailEnd type="triangle" w="med" len="med"/>
        </a:ln>
      </xdr:spPr>
    </xdr:sp>
    <xdr:clientData/>
  </xdr:twoCellAnchor>
  <xdr:twoCellAnchor>
    <xdr:from>
      <xdr:col>19</xdr:col>
      <xdr:colOff>57150</xdr:colOff>
      <xdr:row>20</xdr:row>
      <xdr:rowOff>0</xdr:rowOff>
    </xdr:from>
    <xdr:to>
      <xdr:col>20</xdr:col>
      <xdr:colOff>371475</xdr:colOff>
      <xdr:row>29</xdr:row>
      <xdr:rowOff>152400</xdr:rowOff>
    </xdr:to>
    <xdr:sp>
      <xdr:nvSpPr>
        <xdr:cNvPr id="31" name="Line 85"/>
        <xdr:cNvSpPr>
          <a:spLocks noChangeShapeType="1"/>
        </xdr:cNvSpPr>
      </xdr:nvSpPr>
      <xdr:spPr>
        <a:xfrm>
          <a:off x="11658600" y="3611880"/>
          <a:ext cx="914400" cy="1609725"/>
        </a:xfrm>
        <a:prstGeom prst="line">
          <a:avLst/>
        </a:prstGeom>
        <a:noFill/>
        <a:ln w="38100">
          <a:solidFill>
            <a:srgbClr val="339966"/>
          </a:solidFill>
          <a:round/>
          <a:tailEnd type="triangle" w="med" len="med"/>
        </a:ln>
      </xdr:spPr>
    </xdr:sp>
    <xdr:clientData/>
  </xdr:twoCellAnchor>
  <xdr:twoCellAnchor editAs="oneCell">
    <xdr:from>
      <xdr:col>19</xdr:col>
      <xdr:colOff>85724</xdr:colOff>
      <xdr:row>19</xdr:row>
      <xdr:rowOff>19050</xdr:rowOff>
    </xdr:from>
    <xdr:to>
      <xdr:col>20</xdr:col>
      <xdr:colOff>591184</xdr:colOff>
      <xdr:row>22</xdr:row>
      <xdr:rowOff>0</xdr:rowOff>
    </xdr:to>
    <xdr:sp>
      <xdr:nvSpPr>
        <xdr:cNvPr id="32" name="Text Box 86"/>
        <xdr:cNvSpPr txBox="1">
          <a:spLocks noChangeArrowheads="1"/>
        </xdr:cNvSpPr>
      </xdr:nvSpPr>
      <xdr:spPr>
        <a:xfrm>
          <a:off x="11686540" y="3469005"/>
          <a:ext cx="1105535" cy="46672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ZERO POINT -           R.S. MANGLAM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CROSS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20</xdr:col>
      <xdr:colOff>133350</xdr:colOff>
      <xdr:row>26</xdr:row>
      <xdr:rowOff>95250</xdr:rowOff>
    </xdr:from>
    <xdr:to>
      <xdr:col>21</xdr:col>
      <xdr:colOff>123825</xdr:colOff>
      <xdr:row>27</xdr:row>
      <xdr:rowOff>114300</xdr:rowOff>
    </xdr:to>
    <xdr:sp>
      <xdr:nvSpPr>
        <xdr:cNvPr id="33" name="Text Box 87"/>
        <xdr:cNvSpPr txBox="1">
          <a:spLocks noChangeArrowheads="1"/>
        </xdr:cNvSpPr>
      </xdr:nvSpPr>
      <xdr:spPr>
        <a:xfrm>
          <a:off x="12334875" y="4678680"/>
          <a:ext cx="838200" cy="1809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LS 1420 m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>
    <xdr:from>
      <xdr:col>5</xdr:col>
      <xdr:colOff>200025</xdr:colOff>
      <xdr:row>23</xdr:row>
      <xdr:rowOff>57150</xdr:rowOff>
    </xdr:from>
    <xdr:to>
      <xdr:col>5</xdr:col>
      <xdr:colOff>733425</xdr:colOff>
      <xdr:row>26</xdr:row>
      <xdr:rowOff>85725</xdr:rowOff>
    </xdr:to>
    <xdr:sp>
      <xdr:nvSpPr>
        <xdr:cNvPr id="34" name="Oval 89"/>
        <xdr:cNvSpPr>
          <a:spLocks noChangeArrowheads="1"/>
        </xdr:cNvSpPr>
      </xdr:nvSpPr>
      <xdr:spPr>
        <a:xfrm>
          <a:off x="3200400" y="4154805"/>
          <a:ext cx="533400" cy="514350"/>
        </a:xfrm>
        <a:prstGeom prst="ellipse">
          <a:avLst/>
        </a:prstGeom>
        <a:solidFill>
          <a:srgbClr val="00B0F0"/>
        </a:solidFill>
        <a:ln w="9525">
          <a:solidFill>
            <a:schemeClr val="tx1"/>
          </a:solidFill>
          <a:round/>
        </a:ln>
      </xdr:spPr>
    </xdr:sp>
    <xdr:clientData/>
  </xdr:twoCellAnchor>
  <xdr:twoCellAnchor>
    <xdr:from>
      <xdr:col>9</xdr:col>
      <xdr:colOff>209551</xdr:colOff>
      <xdr:row>7</xdr:row>
      <xdr:rowOff>38101</xdr:rowOff>
    </xdr:from>
    <xdr:to>
      <xdr:col>10</xdr:col>
      <xdr:colOff>57151</xdr:colOff>
      <xdr:row>10</xdr:row>
      <xdr:rowOff>9526</xdr:rowOff>
    </xdr:to>
    <xdr:sp>
      <xdr:nvSpPr>
        <xdr:cNvPr id="35" name="Oval 90"/>
        <xdr:cNvSpPr>
          <a:spLocks noChangeArrowheads="1"/>
        </xdr:cNvSpPr>
      </xdr:nvSpPr>
      <xdr:spPr>
        <a:xfrm>
          <a:off x="5657850" y="1544955"/>
          <a:ext cx="447675" cy="457200"/>
        </a:xfrm>
        <a:prstGeom prst="ellipse">
          <a:avLst/>
        </a:prstGeom>
        <a:solidFill>
          <a:srgbClr val="00B0F0"/>
        </a:solidFill>
        <a:ln w="9525">
          <a:solidFill>
            <a:srgbClr val="000000"/>
          </a:solidFill>
          <a:round/>
        </a:ln>
      </xdr:spPr>
    </xdr:sp>
    <xdr:clientData/>
  </xdr:twoCellAnchor>
  <xdr:twoCellAnchor>
    <xdr:from>
      <xdr:col>3</xdr:col>
      <xdr:colOff>76200</xdr:colOff>
      <xdr:row>13</xdr:row>
      <xdr:rowOff>76200</xdr:rowOff>
    </xdr:from>
    <xdr:to>
      <xdr:col>3</xdr:col>
      <xdr:colOff>447675</xdr:colOff>
      <xdr:row>15</xdr:row>
      <xdr:rowOff>123825</xdr:rowOff>
    </xdr:to>
    <xdr:sp>
      <xdr:nvSpPr>
        <xdr:cNvPr id="36" name="Oval 93"/>
        <xdr:cNvSpPr>
          <a:spLocks noChangeArrowheads="1"/>
        </xdr:cNvSpPr>
      </xdr:nvSpPr>
      <xdr:spPr>
        <a:xfrm>
          <a:off x="1876425" y="2554605"/>
          <a:ext cx="371475" cy="371475"/>
        </a:xfrm>
        <a:prstGeom prst="ellipse">
          <a:avLst/>
        </a:prstGeom>
        <a:solidFill>
          <a:srgbClr val="00B0F0"/>
        </a:solidFill>
        <a:ln w="9525">
          <a:solidFill>
            <a:schemeClr val="tx1"/>
          </a:solidFill>
          <a:round/>
        </a:ln>
      </xdr:spPr>
    </xdr:sp>
    <xdr:clientData/>
  </xdr:twoCellAnchor>
  <xdr:twoCellAnchor>
    <xdr:from>
      <xdr:col>12</xdr:col>
      <xdr:colOff>276224</xdr:colOff>
      <xdr:row>23</xdr:row>
      <xdr:rowOff>85725</xdr:rowOff>
    </xdr:from>
    <xdr:to>
      <xdr:col>13</xdr:col>
      <xdr:colOff>152399</xdr:colOff>
      <xdr:row>26</xdr:row>
      <xdr:rowOff>76200</xdr:rowOff>
    </xdr:to>
    <xdr:sp>
      <xdr:nvSpPr>
        <xdr:cNvPr id="37" name="Oval 96"/>
        <xdr:cNvSpPr>
          <a:spLocks noChangeArrowheads="1"/>
        </xdr:cNvSpPr>
      </xdr:nvSpPr>
      <xdr:spPr>
        <a:xfrm>
          <a:off x="7524115" y="4183380"/>
          <a:ext cx="476250" cy="476250"/>
        </a:xfrm>
        <a:prstGeom prst="ellipse">
          <a:avLst/>
        </a:prstGeom>
        <a:solidFill>
          <a:srgbClr val="00B0F0"/>
        </a:solidFill>
        <a:ln w="9525">
          <a:solidFill>
            <a:srgbClr val="000000"/>
          </a:solidFill>
          <a:round/>
        </a:ln>
      </xdr:spPr>
    </xdr:sp>
    <xdr:clientData/>
  </xdr:twoCellAnchor>
  <xdr:twoCellAnchor>
    <xdr:from>
      <xdr:col>16</xdr:col>
      <xdr:colOff>390524</xdr:colOff>
      <xdr:row>23</xdr:row>
      <xdr:rowOff>28574</xdr:rowOff>
    </xdr:from>
    <xdr:to>
      <xdr:col>17</xdr:col>
      <xdr:colOff>209549</xdr:colOff>
      <xdr:row>25</xdr:row>
      <xdr:rowOff>152400</xdr:rowOff>
    </xdr:to>
    <xdr:sp>
      <xdr:nvSpPr>
        <xdr:cNvPr id="38" name="Oval 98"/>
        <xdr:cNvSpPr>
          <a:spLocks noChangeArrowheads="1"/>
        </xdr:cNvSpPr>
      </xdr:nvSpPr>
      <xdr:spPr>
        <a:xfrm>
          <a:off x="10038715" y="4125595"/>
          <a:ext cx="419100" cy="448310"/>
        </a:xfrm>
        <a:prstGeom prst="ellipse">
          <a:avLst/>
        </a:prstGeom>
        <a:solidFill>
          <a:srgbClr val="00B0F0"/>
        </a:solidFill>
        <a:ln w="9525">
          <a:solidFill>
            <a:srgbClr val="000000"/>
          </a:solidFill>
          <a:round/>
        </a:ln>
      </xdr:spPr>
    </xdr:sp>
    <xdr:clientData/>
  </xdr:twoCellAnchor>
  <xdr:twoCellAnchor>
    <xdr:from>
      <xdr:col>14</xdr:col>
      <xdr:colOff>295275</xdr:colOff>
      <xdr:row>10</xdr:row>
      <xdr:rowOff>104775</xdr:rowOff>
    </xdr:from>
    <xdr:to>
      <xdr:col>15</xdr:col>
      <xdr:colOff>171450</xdr:colOff>
      <xdr:row>13</xdr:row>
      <xdr:rowOff>114300</xdr:rowOff>
    </xdr:to>
    <xdr:sp>
      <xdr:nvSpPr>
        <xdr:cNvPr id="39" name="Oval 101"/>
        <xdr:cNvSpPr>
          <a:spLocks noChangeArrowheads="1"/>
        </xdr:cNvSpPr>
      </xdr:nvSpPr>
      <xdr:spPr>
        <a:xfrm>
          <a:off x="8743950" y="2097405"/>
          <a:ext cx="476250" cy="495300"/>
        </a:xfrm>
        <a:prstGeom prst="ellipse">
          <a:avLst/>
        </a:prstGeom>
        <a:solidFill>
          <a:srgbClr val="00B0F0"/>
        </a:solidFill>
        <a:ln w="9525">
          <a:solidFill>
            <a:srgbClr val="000000"/>
          </a:solidFill>
          <a:round/>
        </a:ln>
      </xdr:spPr>
    </xdr:sp>
    <xdr:clientData/>
  </xdr:twoCellAnchor>
  <xdr:twoCellAnchor>
    <xdr:from>
      <xdr:col>18</xdr:col>
      <xdr:colOff>571498</xdr:colOff>
      <xdr:row>26</xdr:row>
      <xdr:rowOff>162560</xdr:rowOff>
    </xdr:from>
    <xdr:to>
      <xdr:col>20</xdr:col>
      <xdr:colOff>114300</xdr:colOff>
      <xdr:row>27</xdr:row>
      <xdr:rowOff>43179</xdr:rowOff>
    </xdr:to>
    <xdr:sp>
      <xdr:nvSpPr>
        <xdr:cNvPr id="40" name="Line 112"/>
        <xdr:cNvSpPr>
          <a:spLocks noChangeShapeType="1"/>
        </xdr:cNvSpPr>
      </xdr:nvSpPr>
      <xdr:spPr>
        <a:xfrm flipH="1">
          <a:off x="11572240" y="4745355"/>
          <a:ext cx="743585" cy="42545"/>
        </a:xfrm>
        <a:prstGeom prst="line">
          <a:avLst/>
        </a:prstGeom>
        <a:noFill/>
        <a:ln w="28575">
          <a:solidFill>
            <a:srgbClr val="008000"/>
          </a:solidFill>
          <a:round/>
          <a:tailEnd type="triangle" w="med" len="med"/>
        </a:ln>
      </xdr:spPr>
    </xdr:sp>
    <xdr:clientData/>
  </xdr:twoCellAnchor>
  <xdr:twoCellAnchor editAs="oneCell">
    <xdr:from>
      <xdr:col>17</xdr:col>
      <xdr:colOff>498475</xdr:colOff>
      <xdr:row>29</xdr:row>
      <xdr:rowOff>6350</xdr:rowOff>
    </xdr:from>
    <xdr:to>
      <xdr:col>20</xdr:col>
      <xdr:colOff>73025</xdr:colOff>
      <xdr:row>31</xdr:row>
      <xdr:rowOff>66675</xdr:rowOff>
    </xdr:to>
    <xdr:sp>
      <xdr:nvSpPr>
        <xdr:cNvPr id="41" name="Text Box 146"/>
        <xdr:cNvSpPr txBox="1">
          <a:spLocks noChangeArrowheads="1"/>
        </xdr:cNvSpPr>
      </xdr:nvSpPr>
      <xdr:spPr>
        <a:xfrm>
          <a:off x="10747375" y="5075555"/>
          <a:ext cx="1527175" cy="384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ILAYANGUDI T.Pt.  SUMP            CAP : 1.00 LL  </a:t>
          </a: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oneCellAnchor>
    <xdr:from>
      <xdr:col>17</xdr:col>
      <xdr:colOff>663575</xdr:colOff>
      <xdr:row>35</xdr:row>
      <xdr:rowOff>301625</xdr:rowOff>
    </xdr:from>
    <xdr:ext cx="184731" cy="248851"/>
    <xdr:sp>
      <xdr:nvSpPr>
        <xdr:cNvPr id="42" name="TextBox 153"/>
        <xdr:cNvSpPr txBox="1"/>
      </xdr:nvSpPr>
      <xdr:spPr>
        <a:xfrm>
          <a:off x="10912475" y="6231255"/>
          <a:ext cx="184150" cy="2482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 sz="1000" b="1">
            <a:solidFill>
              <a:srgbClr val="00B0F0"/>
            </a:solidFill>
          </a:endParaRPr>
        </a:p>
      </xdr:txBody>
    </xdr:sp>
    <xdr:clientData/>
  </xdr:oneCellAnchor>
  <xdr:twoCellAnchor>
    <xdr:from>
      <xdr:col>5</xdr:col>
      <xdr:colOff>457200</xdr:colOff>
      <xdr:row>20</xdr:row>
      <xdr:rowOff>9525</xdr:rowOff>
    </xdr:from>
    <xdr:to>
      <xdr:col>5</xdr:col>
      <xdr:colOff>457200</xdr:colOff>
      <xdr:row>23</xdr:row>
      <xdr:rowOff>85725</xdr:rowOff>
    </xdr:to>
    <xdr:sp>
      <xdr:nvSpPr>
        <xdr:cNvPr id="43" name="Line 10"/>
        <xdr:cNvSpPr>
          <a:spLocks noChangeShapeType="1"/>
        </xdr:cNvSpPr>
      </xdr:nvSpPr>
      <xdr:spPr>
        <a:xfrm>
          <a:off x="3457575" y="3621405"/>
          <a:ext cx="0" cy="561975"/>
        </a:xfrm>
        <a:prstGeom prst="line">
          <a:avLst/>
        </a:prstGeom>
        <a:noFill/>
        <a:ln w="28575">
          <a:solidFill>
            <a:srgbClr val="008000"/>
          </a:solidFill>
          <a:round/>
          <a:tailEnd type="triangle" w="med" len="med"/>
        </a:ln>
      </xdr:spPr>
    </xdr:sp>
    <xdr:clientData/>
  </xdr:twoCellAnchor>
  <xdr:twoCellAnchor editAs="oneCell">
    <xdr:from>
      <xdr:col>5</xdr:col>
      <xdr:colOff>695325</xdr:colOff>
      <xdr:row>22</xdr:row>
      <xdr:rowOff>6350</xdr:rowOff>
    </xdr:from>
    <xdr:to>
      <xdr:col>8</xdr:col>
      <xdr:colOff>106045</xdr:colOff>
      <xdr:row>25</xdr:row>
      <xdr:rowOff>133350</xdr:rowOff>
    </xdr:to>
    <xdr:sp>
      <xdr:nvSpPr>
        <xdr:cNvPr id="44" name="Text Box 47"/>
        <xdr:cNvSpPr txBox="1">
          <a:spLocks noChangeArrowheads="1"/>
        </xdr:cNvSpPr>
      </xdr:nvSpPr>
      <xdr:spPr>
        <a:xfrm>
          <a:off x="3695700" y="3942080"/>
          <a:ext cx="1258570" cy="6127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0" tIns="22860" rIns="27432" bIns="0" anchor="ctr" upright="1"/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en-US" sz="8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PARUTHIKANMOI SUMP</a:t>
          </a:r>
          <a:endParaRPr lang="en-US" sz="8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ctr" rtl="1">
            <a:defRPr sz="1000"/>
          </a:pPr>
          <a:r>
            <a:rPr lang="en-US" sz="800" b="1" i="0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CAP: 2.00 LL </a:t>
          </a:r>
          <a:r>
            <a:rPr lang="en-US" sz="8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8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1</xdr:col>
      <xdr:colOff>393700</xdr:colOff>
      <xdr:row>24</xdr:row>
      <xdr:rowOff>127000</xdr:rowOff>
    </xdr:from>
    <xdr:to>
      <xdr:col>2</xdr:col>
      <xdr:colOff>174625</xdr:colOff>
      <xdr:row>30</xdr:row>
      <xdr:rowOff>66675</xdr:rowOff>
    </xdr:to>
    <xdr:sp>
      <xdr:nvSpPr>
        <xdr:cNvPr id="45" name="Text Box 59"/>
        <xdr:cNvSpPr txBox="1">
          <a:spLocks noChangeArrowheads="1"/>
        </xdr:cNvSpPr>
      </xdr:nvSpPr>
      <xdr:spPr>
        <a:xfrm>
          <a:off x="993775" y="4386580"/>
          <a:ext cx="381000" cy="91122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vert="vert270" wrap="square" lIns="27432" tIns="18288" rIns="0" bIns="0" anchor="ctr" upright="1"/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LS 149783 m                   </a:t>
          </a:r>
          <a:endParaRPr lang="en-US" sz="10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9</xdr:col>
      <xdr:colOff>285750</xdr:colOff>
      <xdr:row>20</xdr:row>
      <xdr:rowOff>57150</xdr:rowOff>
    </xdr:from>
    <xdr:to>
      <xdr:col>10</xdr:col>
      <xdr:colOff>66675</xdr:colOff>
      <xdr:row>25</xdr:row>
      <xdr:rowOff>0</xdr:rowOff>
    </xdr:to>
    <xdr:sp>
      <xdr:nvSpPr>
        <xdr:cNvPr id="46" name="Text Box 59"/>
        <xdr:cNvSpPr txBox="1">
          <a:spLocks noChangeArrowheads="1"/>
        </xdr:cNvSpPr>
      </xdr:nvSpPr>
      <xdr:spPr>
        <a:xfrm>
          <a:off x="5734050" y="3669030"/>
          <a:ext cx="381000" cy="7524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vert="vert270" wrap="square" lIns="27432" tIns="18288" rIns="0" bIns="0" anchor="ctr" upright="1"/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LS 162660</a:t>
          </a:r>
          <a:r>
            <a:rPr lang="en-US" sz="900" b="1" i="0" strike="noStrike" baseline="0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m</a:t>
          </a: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16</xdr:col>
      <xdr:colOff>514350</xdr:colOff>
      <xdr:row>15</xdr:row>
      <xdr:rowOff>19050</xdr:rowOff>
    </xdr:from>
    <xdr:to>
      <xdr:col>17</xdr:col>
      <xdr:colOff>323850</xdr:colOff>
      <xdr:row>20</xdr:row>
      <xdr:rowOff>19050</xdr:rowOff>
    </xdr:to>
    <xdr:sp>
      <xdr:nvSpPr>
        <xdr:cNvPr id="47" name="Text Box 26"/>
        <xdr:cNvSpPr txBox="1">
          <a:spLocks noChangeArrowheads="1"/>
        </xdr:cNvSpPr>
      </xdr:nvSpPr>
      <xdr:spPr>
        <a:xfrm>
          <a:off x="10163175" y="2821305"/>
          <a:ext cx="409575" cy="80962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vert="vert270" wrap="square" lIns="27432" tIns="18288" rIns="0" bIns="0" anchor="t" upright="1"/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LS 180166</a:t>
          </a:r>
          <a:r>
            <a:rPr lang="en-US" sz="900" b="1" i="0" strike="noStrike" baseline="0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m</a:t>
          </a: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>
    <xdr:from>
      <xdr:col>13</xdr:col>
      <xdr:colOff>57150</xdr:colOff>
      <xdr:row>35</xdr:row>
      <xdr:rowOff>352425</xdr:rowOff>
    </xdr:from>
    <xdr:to>
      <xdr:col>13</xdr:col>
      <xdr:colOff>476250</xdr:colOff>
      <xdr:row>38</xdr:row>
      <xdr:rowOff>38100</xdr:rowOff>
    </xdr:to>
    <xdr:sp>
      <xdr:nvSpPr>
        <xdr:cNvPr id="48" name="Oval 98"/>
        <xdr:cNvSpPr>
          <a:spLocks noChangeArrowheads="1"/>
        </xdr:cNvSpPr>
      </xdr:nvSpPr>
      <xdr:spPr>
        <a:xfrm>
          <a:off x="7905750" y="6231255"/>
          <a:ext cx="419100" cy="419100"/>
        </a:xfrm>
        <a:prstGeom prst="ellipse">
          <a:avLst/>
        </a:prstGeom>
        <a:solidFill>
          <a:srgbClr val="00B0F0"/>
        </a:solidFill>
        <a:ln w="9525">
          <a:solidFill>
            <a:srgbClr val="000000"/>
          </a:solidFill>
          <a:round/>
        </a:ln>
      </xdr:spPr>
    </xdr:sp>
    <xdr:clientData/>
  </xdr:twoCellAnchor>
  <xdr:oneCellAnchor>
    <xdr:from>
      <xdr:col>13</xdr:col>
      <xdr:colOff>495300</xdr:colOff>
      <xdr:row>36</xdr:row>
      <xdr:rowOff>66676</xdr:rowOff>
    </xdr:from>
    <xdr:ext cx="1011559" cy="264560"/>
    <xdr:sp>
      <xdr:nvSpPr>
        <xdr:cNvPr id="49" name="TextBox 171"/>
        <xdr:cNvSpPr txBox="1"/>
      </xdr:nvSpPr>
      <xdr:spPr>
        <a:xfrm>
          <a:off x="8343900" y="6297930"/>
          <a:ext cx="101155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/>
            <a:t>MAIN SUMPS</a:t>
          </a:r>
          <a:endParaRPr lang="en-US" sz="1100" b="1"/>
        </a:p>
      </xdr:txBody>
    </xdr:sp>
    <xdr:clientData/>
  </xdr:oneCellAnchor>
  <xdr:twoCellAnchor>
    <xdr:from>
      <xdr:col>12</xdr:col>
      <xdr:colOff>504825</xdr:colOff>
      <xdr:row>39</xdr:row>
      <xdr:rowOff>142876</xdr:rowOff>
    </xdr:from>
    <xdr:to>
      <xdr:col>13</xdr:col>
      <xdr:colOff>514350</xdr:colOff>
      <xdr:row>39</xdr:row>
      <xdr:rowOff>142876</xdr:rowOff>
    </xdr:to>
    <xdr:sp>
      <xdr:nvSpPr>
        <xdr:cNvPr id="50" name="Line 44"/>
        <xdr:cNvSpPr>
          <a:spLocks noChangeShapeType="1"/>
        </xdr:cNvSpPr>
      </xdr:nvSpPr>
      <xdr:spPr>
        <a:xfrm>
          <a:off x="7753350" y="6945630"/>
          <a:ext cx="609600" cy="0"/>
        </a:xfrm>
        <a:prstGeom prst="line">
          <a:avLst/>
        </a:prstGeom>
        <a:noFill/>
        <a:ln w="38100">
          <a:solidFill>
            <a:srgbClr val="339966"/>
          </a:solidFill>
          <a:round/>
        </a:ln>
      </xdr:spPr>
    </xdr:sp>
    <xdr:clientData/>
  </xdr:twoCellAnchor>
  <xdr:oneCellAnchor>
    <xdr:from>
      <xdr:col>13</xdr:col>
      <xdr:colOff>552450</xdr:colOff>
      <xdr:row>39</xdr:row>
      <xdr:rowOff>1</xdr:rowOff>
    </xdr:from>
    <xdr:ext cx="1170449" cy="283457"/>
    <xdr:sp>
      <xdr:nvSpPr>
        <xdr:cNvPr id="51" name="TextBox 173"/>
        <xdr:cNvSpPr txBox="1"/>
      </xdr:nvSpPr>
      <xdr:spPr>
        <a:xfrm>
          <a:off x="8401050" y="6802755"/>
          <a:ext cx="1170305" cy="2832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/>
            <a:t>  GRAVITY  MAIN</a:t>
          </a:r>
          <a:endParaRPr lang="en-US" sz="1100" b="1"/>
        </a:p>
      </xdr:txBody>
    </xdr:sp>
    <xdr:clientData/>
  </xdr:oneCellAnchor>
  <xdr:oneCellAnchor>
    <xdr:from>
      <xdr:col>2</xdr:col>
      <xdr:colOff>238125</xdr:colOff>
      <xdr:row>4</xdr:row>
      <xdr:rowOff>120650</xdr:rowOff>
    </xdr:from>
    <xdr:ext cx="1250022" cy="283796"/>
    <xdr:sp>
      <xdr:nvSpPr>
        <xdr:cNvPr id="52" name="Text Box 5"/>
        <xdr:cNvSpPr txBox="1">
          <a:spLocks noChangeArrowheads="1"/>
        </xdr:cNvSpPr>
      </xdr:nvSpPr>
      <xdr:spPr>
        <a:xfrm>
          <a:off x="1438275" y="1141730"/>
          <a:ext cx="1249680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4.453 MLD / 3582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4</xdr:col>
      <xdr:colOff>460375</xdr:colOff>
      <xdr:row>32</xdr:row>
      <xdr:rowOff>85725</xdr:rowOff>
    </xdr:from>
    <xdr:ext cx="1185837" cy="283796"/>
    <xdr:sp>
      <xdr:nvSpPr>
        <xdr:cNvPr id="53" name="Text Box 5"/>
        <xdr:cNvSpPr txBox="1">
          <a:spLocks noChangeArrowheads="1"/>
        </xdr:cNvSpPr>
      </xdr:nvSpPr>
      <xdr:spPr>
        <a:xfrm>
          <a:off x="2860675" y="5640705"/>
          <a:ext cx="1185545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1.019 MLD / 774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15</xdr:col>
      <xdr:colOff>101600</xdr:colOff>
      <xdr:row>29</xdr:row>
      <xdr:rowOff>133350</xdr:rowOff>
    </xdr:from>
    <xdr:ext cx="1185837" cy="283796"/>
    <xdr:sp>
      <xdr:nvSpPr>
        <xdr:cNvPr id="54" name="Text Box 5"/>
        <xdr:cNvSpPr txBox="1">
          <a:spLocks noChangeArrowheads="1"/>
        </xdr:cNvSpPr>
      </xdr:nvSpPr>
      <xdr:spPr>
        <a:xfrm>
          <a:off x="9150350" y="5202555"/>
          <a:ext cx="1185545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0.986 MLD / 791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9</xdr:col>
      <xdr:colOff>571500</xdr:colOff>
      <xdr:row>10</xdr:row>
      <xdr:rowOff>149225</xdr:rowOff>
    </xdr:from>
    <xdr:ext cx="1185837" cy="283796"/>
    <xdr:sp>
      <xdr:nvSpPr>
        <xdr:cNvPr id="55" name="Text Box 5"/>
        <xdr:cNvSpPr txBox="1">
          <a:spLocks noChangeArrowheads="1"/>
        </xdr:cNvSpPr>
      </xdr:nvSpPr>
      <xdr:spPr>
        <a:xfrm>
          <a:off x="6019800" y="2141855"/>
          <a:ext cx="1185545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0.620 MLD / 440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12</xdr:col>
      <xdr:colOff>12700</xdr:colOff>
      <xdr:row>33</xdr:row>
      <xdr:rowOff>50800</xdr:rowOff>
    </xdr:from>
    <xdr:ext cx="1185837" cy="283796"/>
    <xdr:sp>
      <xdr:nvSpPr>
        <xdr:cNvPr id="56" name="Text Box 5"/>
        <xdr:cNvSpPr txBox="1">
          <a:spLocks noChangeArrowheads="1"/>
        </xdr:cNvSpPr>
      </xdr:nvSpPr>
      <xdr:spPr>
        <a:xfrm>
          <a:off x="7261225" y="5767705"/>
          <a:ext cx="1185545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0.640 MLD / 473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17</xdr:col>
      <xdr:colOff>457200</xdr:colOff>
      <xdr:row>31</xdr:row>
      <xdr:rowOff>0</xdr:rowOff>
    </xdr:from>
    <xdr:ext cx="1250022" cy="283796"/>
    <xdr:sp>
      <xdr:nvSpPr>
        <xdr:cNvPr id="57" name="Text Box 5"/>
        <xdr:cNvSpPr txBox="1">
          <a:spLocks noChangeArrowheads="1"/>
        </xdr:cNvSpPr>
      </xdr:nvSpPr>
      <xdr:spPr>
        <a:xfrm>
          <a:off x="10706100" y="5393055"/>
          <a:ext cx="1249680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1.422 MLD / 1160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15</xdr:col>
      <xdr:colOff>200025</xdr:colOff>
      <xdr:row>12</xdr:row>
      <xdr:rowOff>152400</xdr:rowOff>
    </xdr:from>
    <xdr:ext cx="1185837" cy="283796"/>
    <xdr:sp>
      <xdr:nvSpPr>
        <xdr:cNvPr id="58" name="Text Box 5"/>
        <xdr:cNvSpPr txBox="1">
          <a:spLocks noChangeArrowheads="1"/>
        </xdr:cNvSpPr>
      </xdr:nvSpPr>
      <xdr:spPr>
        <a:xfrm>
          <a:off x="9248775" y="2468880"/>
          <a:ext cx="1185545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0.950 MLD / 775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twoCellAnchor editAs="oneCell">
    <xdr:from>
      <xdr:col>13</xdr:col>
      <xdr:colOff>152400</xdr:colOff>
      <xdr:row>18</xdr:row>
      <xdr:rowOff>123825</xdr:rowOff>
    </xdr:from>
    <xdr:to>
      <xdr:col>14</xdr:col>
      <xdr:colOff>419100</xdr:colOff>
      <xdr:row>19</xdr:row>
      <xdr:rowOff>152400</xdr:rowOff>
    </xdr:to>
    <xdr:sp>
      <xdr:nvSpPr>
        <xdr:cNvPr id="59" name="Text Box 65"/>
        <xdr:cNvSpPr txBox="1">
          <a:spLocks noChangeArrowheads="1"/>
        </xdr:cNvSpPr>
      </xdr:nvSpPr>
      <xdr:spPr>
        <a:xfrm>
          <a:off x="8001000" y="3411855"/>
          <a:ext cx="866775" cy="1905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0" bIns="0" anchor="t" upright="1"/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008000"/>
              </a:solidFill>
              <a:latin typeface="Arial" panose="020B0604020202020204"/>
              <a:cs typeface="Arial" panose="020B0604020202020204"/>
            </a:rPr>
            <a:t>1000 mm PSC                  </a:t>
          </a:r>
          <a:endParaRPr lang="en-US" sz="900" b="1" i="0" strike="noStrike">
            <a:solidFill>
              <a:srgbClr val="008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15</xdr:col>
      <xdr:colOff>114300</xdr:colOff>
      <xdr:row>18</xdr:row>
      <xdr:rowOff>133350</xdr:rowOff>
    </xdr:from>
    <xdr:to>
      <xdr:col>16</xdr:col>
      <xdr:colOff>400050</xdr:colOff>
      <xdr:row>20</xdr:row>
      <xdr:rowOff>9525</xdr:rowOff>
    </xdr:to>
    <xdr:sp>
      <xdr:nvSpPr>
        <xdr:cNvPr id="60" name="Text Box 64"/>
        <xdr:cNvSpPr txBox="1">
          <a:spLocks noChangeArrowheads="1"/>
        </xdr:cNvSpPr>
      </xdr:nvSpPr>
      <xdr:spPr>
        <a:xfrm>
          <a:off x="9163050" y="3421380"/>
          <a:ext cx="885825" cy="20002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0" bIns="0" anchor="t" upright="1"/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strike="noStrike">
              <a:solidFill>
                <a:srgbClr val="008000"/>
              </a:solidFill>
              <a:latin typeface="Arial" panose="020B0604020202020204"/>
              <a:cs typeface="Arial" panose="020B0604020202020204"/>
            </a:rPr>
            <a:t>1000 mm PSC                  </a:t>
          </a:r>
          <a:endParaRPr lang="en-US" sz="900" b="1" i="0" strike="noStrike">
            <a:solidFill>
              <a:srgbClr val="008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twoCellAnchor editAs="oneCell">
    <xdr:from>
      <xdr:col>18</xdr:col>
      <xdr:colOff>400050</xdr:colOff>
      <xdr:row>14</xdr:row>
      <xdr:rowOff>0</xdr:rowOff>
    </xdr:from>
    <xdr:to>
      <xdr:col>19</xdr:col>
      <xdr:colOff>85725</xdr:colOff>
      <xdr:row>19</xdr:row>
      <xdr:rowOff>0</xdr:rowOff>
    </xdr:to>
    <xdr:sp>
      <xdr:nvSpPr>
        <xdr:cNvPr id="61" name="Text Box 26"/>
        <xdr:cNvSpPr txBox="1">
          <a:spLocks noChangeArrowheads="1"/>
        </xdr:cNvSpPr>
      </xdr:nvSpPr>
      <xdr:spPr>
        <a:xfrm>
          <a:off x="11401425" y="2640330"/>
          <a:ext cx="285750" cy="80962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vert="vert270" wrap="square" lIns="27432" tIns="18288" rIns="0" bIns="0" anchor="ctr" upright="1"/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LS 181387</a:t>
          </a:r>
          <a:r>
            <a:rPr lang="en-US" sz="900" b="1" i="0" strike="noStrike" baseline="0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m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xdr:oneCellAnchor>
    <xdr:from>
      <xdr:col>0</xdr:col>
      <xdr:colOff>190500</xdr:colOff>
      <xdr:row>13</xdr:row>
      <xdr:rowOff>19050</xdr:rowOff>
    </xdr:from>
    <xdr:ext cx="1378391" cy="283796"/>
    <xdr:sp>
      <xdr:nvSpPr>
        <xdr:cNvPr id="62" name="Text Box 5"/>
        <xdr:cNvSpPr txBox="1">
          <a:spLocks noChangeArrowheads="1"/>
        </xdr:cNvSpPr>
      </xdr:nvSpPr>
      <xdr:spPr>
        <a:xfrm>
          <a:off x="190500" y="2497455"/>
          <a:ext cx="1377950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62.162 MLD / 43168</a:t>
          </a:r>
          <a:r>
            <a:rPr lang="en-US" sz="900" b="1" i="0" u="none" strike="noStrike" baseline="0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 </a:t>
          </a:r>
          <a:r>
            <a:rPr lang="en-US" sz="900" b="1" i="0" u="none" strike="noStrike">
              <a:solidFill>
                <a:srgbClr val="C00000"/>
              </a:solidFill>
              <a:latin typeface="Arial" panose="020B0604020202020204"/>
              <a:cs typeface="Arial" panose="020B0604020202020204"/>
            </a:rPr>
            <a:t>LPM</a:t>
          </a:r>
          <a:r>
            <a:rPr lang="en-US" sz="900" b="1" i="0" u="none" strike="noStrike">
              <a:solidFill>
                <a:srgbClr val="3366FF"/>
              </a:solidFill>
              <a:latin typeface="Arial" panose="020B0604020202020204"/>
              <a:cs typeface="Arial" panose="020B0604020202020204"/>
            </a:rPr>
            <a:t> </a:t>
          </a:r>
          <a:endParaRPr lang="en-US" sz="900" b="1" i="0" u="none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u="none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u="none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twoCellAnchor>
    <xdr:from>
      <xdr:col>2</xdr:col>
      <xdr:colOff>88900</xdr:colOff>
      <xdr:row>6</xdr:row>
      <xdr:rowOff>88900</xdr:rowOff>
    </xdr:from>
    <xdr:to>
      <xdr:col>5</xdr:col>
      <xdr:colOff>110671</xdr:colOff>
      <xdr:row>10</xdr:row>
      <xdr:rowOff>39121</xdr:rowOff>
    </xdr:to>
    <xdr:sp>
      <xdr:nvSpPr>
        <xdr:cNvPr id="63" name="TextBox 66"/>
        <xdr:cNvSpPr txBox="1"/>
      </xdr:nvSpPr>
      <xdr:spPr>
        <a:xfrm>
          <a:off x="1289050" y="1433830"/>
          <a:ext cx="1821815" cy="5975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4 Nos                                    Habs 65 Nos in Kalaiyar koil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368300</xdr:colOff>
      <xdr:row>6</xdr:row>
      <xdr:rowOff>127000</xdr:rowOff>
    </xdr:from>
    <xdr:to>
      <xdr:col>13</xdr:col>
      <xdr:colOff>390071</xdr:colOff>
      <xdr:row>10</xdr:row>
      <xdr:rowOff>77221</xdr:rowOff>
    </xdr:to>
    <xdr:sp>
      <xdr:nvSpPr>
        <xdr:cNvPr id="64" name="TextBox 67"/>
        <xdr:cNvSpPr txBox="1"/>
      </xdr:nvSpPr>
      <xdr:spPr>
        <a:xfrm>
          <a:off x="6416675" y="1471930"/>
          <a:ext cx="1821815" cy="5975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3 Nos                                    Habs 74 Nos in  Kalaiyarkoil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266702</xdr:colOff>
      <xdr:row>10</xdr:row>
      <xdr:rowOff>50801</xdr:rowOff>
    </xdr:from>
    <xdr:to>
      <xdr:col>3</xdr:col>
      <xdr:colOff>279401</xdr:colOff>
      <xdr:row>13</xdr:row>
      <xdr:rowOff>88900</xdr:rowOff>
    </xdr:to>
    <xdr:cxnSp>
      <xdr:nvCxnSpPr>
        <xdr:cNvPr id="65" name="Straight Arrow Connector 64"/>
        <xdr:cNvCxnSpPr/>
      </xdr:nvCxnSpPr>
      <xdr:spPr>
        <a:xfrm rot="16200000" flipV="1">
          <a:off x="1811020" y="2298700"/>
          <a:ext cx="523875" cy="1270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63500</xdr:colOff>
      <xdr:row>8</xdr:row>
      <xdr:rowOff>63500</xdr:rowOff>
    </xdr:from>
    <xdr:to>
      <xdr:col>10</xdr:col>
      <xdr:colOff>368300</xdr:colOff>
      <xdr:row>8</xdr:row>
      <xdr:rowOff>65088</xdr:rowOff>
    </xdr:to>
    <xdr:cxnSp>
      <xdr:nvCxnSpPr>
        <xdr:cNvPr id="66" name="Straight Arrow Connector 65"/>
        <xdr:cNvCxnSpPr/>
      </xdr:nvCxnSpPr>
      <xdr:spPr>
        <a:xfrm>
          <a:off x="6111875" y="1732280"/>
          <a:ext cx="304800" cy="127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482600</xdr:colOff>
      <xdr:row>28</xdr:row>
      <xdr:rowOff>88900</xdr:rowOff>
    </xdr:from>
    <xdr:to>
      <xdr:col>7</xdr:col>
      <xdr:colOff>466271</xdr:colOff>
      <xdr:row>32</xdr:row>
      <xdr:rowOff>39121</xdr:rowOff>
    </xdr:to>
    <xdr:sp>
      <xdr:nvSpPr>
        <xdr:cNvPr id="67" name="TextBox 73"/>
        <xdr:cNvSpPr txBox="1"/>
      </xdr:nvSpPr>
      <xdr:spPr>
        <a:xfrm>
          <a:off x="2882900" y="4996180"/>
          <a:ext cx="1831340" cy="5975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6 Nos                                    Habs 111 Nos in Kalaiyar koil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469900</xdr:colOff>
      <xdr:row>26</xdr:row>
      <xdr:rowOff>101600</xdr:rowOff>
    </xdr:from>
    <xdr:to>
      <xdr:col>5</xdr:col>
      <xdr:colOff>482600</xdr:colOff>
      <xdr:row>28</xdr:row>
      <xdr:rowOff>103188</xdr:rowOff>
    </xdr:to>
    <xdr:cxnSp>
      <xdr:nvCxnSpPr>
        <xdr:cNvPr id="68" name="Straight Arrow Connector 67"/>
        <xdr:cNvCxnSpPr/>
      </xdr:nvCxnSpPr>
      <xdr:spPr>
        <a:xfrm rot="16200000" flipH="1">
          <a:off x="3313430" y="4841240"/>
          <a:ext cx="325755" cy="1270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139700</xdr:colOff>
      <xdr:row>9</xdr:row>
      <xdr:rowOff>25400</xdr:rowOff>
    </xdr:from>
    <xdr:to>
      <xdr:col>19</xdr:col>
      <xdr:colOff>21771</xdr:colOff>
      <xdr:row>12</xdr:row>
      <xdr:rowOff>140721</xdr:rowOff>
    </xdr:to>
    <xdr:sp>
      <xdr:nvSpPr>
        <xdr:cNvPr id="69" name="TextBox 76"/>
        <xdr:cNvSpPr txBox="1"/>
      </xdr:nvSpPr>
      <xdr:spPr>
        <a:xfrm>
          <a:off x="9788525" y="1856105"/>
          <a:ext cx="1834515" cy="600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4 Nos                                    Habs 85 Nos in  Ilaiyangudi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15</xdr:col>
      <xdr:colOff>189210</xdr:colOff>
      <xdr:row>11</xdr:row>
      <xdr:rowOff>152403</xdr:rowOff>
    </xdr:from>
    <xdr:to>
      <xdr:col>16</xdr:col>
      <xdr:colOff>114303</xdr:colOff>
      <xdr:row>12</xdr:row>
      <xdr:rowOff>905</xdr:rowOff>
    </xdr:to>
    <xdr:cxnSp>
      <xdr:nvCxnSpPr>
        <xdr:cNvPr id="70" name="Straight Arrow Connector 69"/>
        <xdr:cNvCxnSpPr/>
      </xdr:nvCxnSpPr>
      <xdr:spPr>
        <a:xfrm flipV="1">
          <a:off x="9237345" y="2306955"/>
          <a:ext cx="525780" cy="1016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419100</xdr:colOff>
      <xdr:row>29</xdr:row>
      <xdr:rowOff>88900</xdr:rowOff>
    </xdr:from>
    <xdr:to>
      <xdr:col>14</xdr:col>
      <xdr:colOff>440871</xdr:colOff>
      <xdr:row>33</xdr:row>
      <xdr:rowOff>39121</xdr:rowOff>
    </xdr:to>
    <xdr:sp>
      <xdr:nvSpPr>
        <xdr:cNvPr id="71" name="TextBox 90"/>
        <xdr:cNvSpPr txBox="1"/>
      </xdr:nvSpPr>
      <xdr:spPr>
        <a:xfrm>
          <a:off x="7067550" y="5158105"/>
          <a:ext cx="1821815" cy="5975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4 Nos                                    Habs 70 Nos in  Ilaiyangudi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15</xdr:col>
      <xdr:colOff>254000</xdr:colOff>
      <xdr:row>24</xdr:row>
      <xdr:rowOff>127000</xdr:rowOff>
    </xdr:from>
    <xdr:to>
      <xdr:col>15</xdr:col>
      <xdr:colOff>266700</xdr:colOff>
      <xdr:row>29</xdr:row>
      <xdr:rowOff>128588</xdr:rowOff>
    </xdr:to>
    <xdr:cxnSp>
      <xdr:nvCxnSpPr>
        <xdr:cNvPr id="72" name="Straight Arrow Connector 71"/>
        <xdr:cNvCxnSpPr/>
      </xdr:nvCxnSpPr>
      <xdr:spPr>
        <a:xfrm rot="5400000">
          <a:off x="8903335" y="4785360"/>
          <a:ext cx="810895" cy="1270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279400</xdr:colOff>
      <xdr:row>24</xdr:row>
      <xdr:rowOff>152400</xdr:rowOff>
    </xdr:from>
    <xdr:to>
      <xdr:col>16</xdr:col>
      <xdr:colOff>393703</xdr:colOff>
      <xdr:row>24</xdr:row>
      <xdr:rowOff>152404</xdr:rowOff>
    </xdr:to>
    <xdr:cxnSp>
      <xdr:nvCxnSpPr>
        <xdr:cNvPr id="73" name="Straight Connector 72"/>
        <xdr:cNvCxnSpPr/>
      </xdr:nvCxnSpPr>
      <xdr:spPr>
        <a:xfrm>
          <a:off x="9328150" y="4411980"/>
          <a:ext cx="714375" cy="0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532606</xdr:colOff>
      <xdr:row>26</xdr:row>
      <xdr:rowOff>76994</xdr:rowOff>
    </xdr:from>
    <xdr:to>
      <xdr:col>12</xdr:col>
      <xdr:colOff>534194</xdr:colOff>
      <xdr:row>29</xdr:row>
      <xdr:rowOff>26194</xdr:rowOff>
    </xdr:to>
    <xdr:cxnSp>
      <xdr:nvCxnSpPr>
        <xdr:cNvPr id="74" name="Straight Arrow Connector 73"/>
        <xdr:cNvCxnSpPr/>
      </xdr:nvCxnSpPr>
      <xdr:spPr>
        <a:xfrm rot="5400000">
          <a:off x="7564120" y="4876800"/>
          <a:ext cx="434975" cy="190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241300</xdr:colOff>
      <xdr:row>25</xdr:row>
      <xdr:rowOff>101600</xdr:rowOff>
    </xdr:from>
    <xdr:to>
      <xdr:col>18</xdr:col>
      <xdr:colOff>123371</xdr:colOff>
      <xdr:row>29</xdr:row>
      <xdr:rowOff>51821</xdr:rowOff>
    </xdr:to>
    <xdr:sp>
      <xdr:nvSpPr>
        <xdr:cNvPr id="75" name="TextBox 115"/>
        <xdr:cNvSpPr txBox="1"/>
      </xdr:nvSpPr>
      <xdr:spPr>
        <a:xfrm>
          <a:off x="9290050" y="4523105"/>
          <a:ext cx="1834515" cy="5975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>
              <a:solidFill>
                <a:srgbClr val="002060"/>
              </a:solidFill>
              <a:latin typeface="+mn-lt"/>
              <a:ea typeface="+mn-ea"/>
              <a:cs typeface="+mn-cs"/>
            </a:rPr>
            <a:t>Gr.sumps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5 Nos                                    Habs 67 Nos in            Ilaiyangudi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17</xdr:col>
      <xdr:colOff>0</xdr:colOff>
      <xdr:row>35</xdr:row>
      <xdr:rowOff>0</xdr:rowOff>
    </xdr:from>
    <xdr:ext cx="647037" cy="283796"/>
    <xdr:sp>
      <xdr:nvSpPr>
        <xdr:cNvPr id="76" name="Text Box 5"/>
        <xdr:cNvSpPr txBox="1">
          <a:spLocks noChangeArrowheads="1"/>
        </xdr:cNvSpPr>
      </xdr:nvSpPr>
      <xdr:spPr>
        <a:xfrm>
          <a:off x="10248900" y="6040755"/>
          <a:ext cx="646430" cy="28321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endParaRPr lang="en-US" sz="900" b="1" i="0" strike="noStrike">
            <a:solidFill>
              <a:srgbClr val="3366FF"/>
            </a:solidFill>
            <a:latin typeface="Arial" panose="020B0604020202020204"/>
            <a:cs typeface="Arial" panose="020B0604020202020204"/>
          </a:endParaRPr>
        </a:p>
        <a:p>
          <a:pPr algn="l" rtl="1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               </a:t>
          </a:r>
          <a:endParaRPr lang="en-US" sz="9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oneCellAnchor>
    <xdr:from>
      <xdr:col>16</xdr:col>
      <xdr:colOff>558800</xdr:colOff>
      <xdr:row>33</xdr:row>
      <xdr:rowOff>38100</xdr:rowOff>
    </xdr:from>
    <xdr:ext cx="2386615" cy="180690"/>
    <xdr:sp>
      <xdr:nvSpPr>
        <xdr:cNvPr id="77" name="Text Box 5"/>
        <xdr:cNvSpPr txBox="1">
          <a:spLocks noChangeArrowheads="1"/>
        </xdr:cNvSpPr>
      </xdr:nvSpPr>
      <xdr:spPr>
        <a:xfrm>
          <a:off x="10207625" y="5755005"/>
          <a:ext cx="2386330" cy="18034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0" bIns="0" anchor="t" upright="1">
          <a:sp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en-US" sz="1100" b="1" i="0" u="none" strike="noStrike">
              <a:solidFill>
                <a:srgbClr val="002060"/>
              </a:solidFill>
              <a:latin typeface="Arial" panose="020B0604020202020204"/>
              <a:cs typeface="Arial" panose="020B0604020202020204"/>
            </a:rPr>
            <a:t>Package -5 feeding from Package-7</a:t>
          </a:r>
          <a:endParaRPr lang="en-US" sz="1100" b="1" i="0" strike="noStrike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590550</xdr:colOff>
      <xdr:row>18</xdr:row>
      <xdr:rowOff>38101</xdr:rowOff>
    </xdr:from>
    <xdr:to>
      <xdr:col>3</xdr:col>
      <xdr:colOff>1</xdr:colOff>
      <xdr:row>25</xdr:row>
      <xdr:rowOff>0</xdr:rowOff>
    </xdr:to>
    <xdr:cxnSp>
      <xdr:nvCxnSpPr>
        <xdr:cNvPr id="2" name="Straight Connector 3"/>
        <xdr:cNvCxnSpPr/>
      </xdr:nvCxnSpPr>
      <xdr:spPr>
        <a:xfrm rot="16200000" flipV="1">
          <a:off x="1181100" y="4210050"/>
          <a:ext cx="1295400" cy="1905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485772</xdr:colOff>
      <xdr:row>25</xdr:row>
      <xdr:rowOff>0</xdr:rowOff>
    </xdr:from>
    <xdr:to>
      <xdr:col>3</xdr:col>
      <xdr:colOff>9525</xdr:colOff>
      <xdr:row>25</xdr:row>
      <xdr:rowOff>1588</xdr:rowOff>
    </xdr:to>
    <xdr:cxnSp>
      <xdr:nvCxnSpPr>
        <xdr:cNvPr id="3" name="Straight Connector 5"/>
        <xdr:cNvCxnSpPr/>
      </xdr:nvCxnSpPr>
      <xdr:spPr>
        <a:xfrm>
          <a:off x="485140" y="4867275"/>
          <a:ext cx="1362710" cy="127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590549</xdr:colOff>
      <xdr:row>13</xdr:row>
      <xdr:rowOff>95253</xdr:rowOff>
    </xdr:from>
    <xdr:to>
      <xdr:col>4</xdr:col>
      <xdr:colOff>2</xdr:colOff>
      <xdr:row>18</xdr:row>
      <xdr:rowOff>57151</xdr:rowOff>
    </xdr:to>
    <xdr:cxnSp>
      <xdr:nvCxnSpPr>
        <xdr:cNvPr id="4" name="Straight Connector 6"/>
        <xdr:cNvCxnSpPr/>
      </xdr:nvCxnSpPr>
      <xdr:spPr>
        <a:xfrm rot="5400000" flipH="1" flipV="1">
          <a:off x="1981200" y="3124200"/>
          <a:ext cx="913765" cy="1905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590561</xdr:colOff>
      <xdr:row>18</xdr:row>
      <xdr:rowOff>38099</xdr:rowOff>
    </xdr:from>
    <xdr:to>
      <xdr:col>29</xdr:col>
      <xdr:colOff>104775</xdr:colOff>
      <xdr:row>18</xdr:row>
      <xdr:rowOff>47626</xdr:rowOff>
    </xdr:to>
    <xdr:cxnSp>
      <xdr:nvCxnSpPr>
        <xdr:cNvPr id="5" name="Straight Connector 7"/>
        <xdr:cNvCxnSpPr/>
      </xdr:nvCxnSpPr>
      <xdr:spPr>
        <a:xfrm rot="10800000" flipV="1">
          <a:off x="1819275" y="3571240"/>
          <a:ext cx="16268700" cy="1016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600077</xdr:colOff>
      <xdr:row>24</xdr:row>
      <xdr:rowOff>180977</xdr:rowOff>
    </xdr:from>
    <xdr:to>
      <xdr:col>3</xdr:col>
      <xdr:colOff>1</xdr:colOff>
      <xdr:row>33</xdr:row>
      <xdr:rowOff>30729</xdr:rowOff>
    </xdr:to>
    <xdr:cxnSp>
      <xdr:nvCxnSpPr>
        <xdr:cNvPr id="6" name="Straight Connector 13"/>
        <xdr:cNvCxnSpPr/>
      </xdr:nvCxnSpPr>
      <xdr:spPr>
        <a:xfrm rot="16200000" flipV="1">
          <a:off x="1050925" y="5634990"/>
          <a:ext cx="1564640" cy="9525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238124</xdr:colOff>
      <xdr:row>7</xdr:row>
      <xdr:rowOff>161925</xdr:rowOff>
    </xdr:from>
    <xdr:ext cx="1533526" cy="436786"/>
    <xdr:sp>
      <xdr:nvSpPr>
        <xdr:cNvPr id="7" name="TextBox 17"/>
        <xdr:cNvSpPr txBox="1"/>
      </xdr:nvSpPr>
      <xdr:spPr>
        <a:xfrm>
          <a:off x="1466215" y="1590675"/>
          <a:ext cx="1534160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KADADARNTHAKUDI SUMP  2.00 LL</a:t>
          </a:r>
          <a:endParaRPr lang="en-IN" sz="1100" b="1"/>
        </a:p>
      </xdr:txBody>
    </xdr:sp>
    <xdr:clientData/>
  </xdr:oneCellAnchor>
  <xdr:oneCellAnchor>
    <xdr:from>
      <xdr:col>6</xdr:col>
      <xdr:colOff>179644</xdr:colOff>
      <xdr:row>15</xdr:row>
      <xdr:rowOff>142096</xdr:rowOff>
    </xdr:from>
    <xdr:ext cx="368493" cy="87392"/>
    <xdr:sp>
      <xdr:nvSpPr>
        <xdr:cNvPr id="8" name="TextBox 18"/>
        <xdr:cNvSpPr txBox="1"/>
      </xdr:nvSpPr>
      <xdr:spPr>
        <a:xfrm rot="16200000">
          <a:off x="4177665" y="2963545"/>
          <a:ext cx="86995" cy="3683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oneCellAnchor>
  <xdr:oneCellAnchor>
    <xdr:from>
      <xdr:col>1</xdr:col>
      <xdr:colOff>273528</xdr:colOff>
      <xdr:row>25</xdr:row>
      <xdr:rowOff>123902</xdr:rowOff>
    </xdr:from>
    <xdr:ext cx="897905" cy="264875"/>
    <xdr:sp>
      <xdr:nvSpPr>
        <xdr:cNvPr id="9" name="TextBox 19"/>
        <xdr:cNvSpPr txBox="1"/>
      </xdr:nvSpPr>
      <xdr:spPr>
        <a:xfrm rot="19505787">
          <a:off x="892175" y="4991100"/>
          <a:ext cx="89789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181387M</a:t>
          </a:r>
          <a:r>
            <a:rPr lang="en-IN" sz="1100"/>
            <a:t> </a:t>
          </a:r>
          <a:endParaRPr lang="en-IN" sz="1100"/>
        </a:p>
      </xdr:txBody>
    </xdr:sp>
    <xdr:clientData/>
  </xdr:oneCellAnchor>
  <xdr:twoCellAnchor>
    <xdr:from>
      <xdr:col>5</xdr:col>
      <xdr:colOff>266700</xdr:colOff>
      <xdr:row>13</xdr:row>
      <xdr:rowOff>95250</xdr:rowOff>
    </xdr:from>
    <xdr:to>
      <xdr:col>5</xdr:col>
      <xdr:colOff>266701</xdr:colOff>
      <xdr:row>18</xdr:row>
      <xdr:rowOff>66675</xdr:rowOff>
    </xdr:to>
    <xdr:cxnSp>
      <xdr:nvCxnSpPr>
        <xdr:cNvPr id="10" name="Straight Connector 20"/>
        <xdr:cNvCxnSpPr/>
      </xdr:nvCxnSpPr>
      <xdr:spPr>
        <a:xfrm rot="5400000" flipH="1" flipV="1">
          <a:off x="2861945" y="3138170"/>
          <a:ext cx="923925" cy="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457200</xdr:colOff>
      <xdr:row>9</xdr:row>
      <xdr:rowOff>142875</xdr:rowOff>
    </xdr:from>
    <xdr:ext cx="1219200" cy="436786"/>
    <xdr:sp>
      <xdr:nvSpPr>
        <xdr:cNvPr id="11" name="TextBox 22"/>
        <xdr:cNvSpPr txBox="1"/>
      </xdr:nvSpPr>
      <xdr:spPr>
        <a:xfrm>
          <a:off x="2905125" y="1952625"/>
          <a:ext cx="1219200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P.KODIKKULA M</a:t>
          </a:r>
          <a:r>
            <a:rPr lang="en-IN" sz="1100" b="1" baseline="0"/>
            <a:t>  </a:t>
          </a:r>
          <a:r>
            <a:rPr lang="en-IN" sz="1100" b="1"/>
            <a:t>SUMP  </a:t>
          </a:r>
          <a:r>
            <a:rPr lang="en-IN" sz="1100" b="1">
              <a:solidFill>
                <a:schemeClr val="tx1"/>
              </a:solidFill>
              <a:latin typeface="+mn-lt"/>
              <a:ea typeface="+mn-ea"/>
              <a:cs typeface="+mn-cs"/>
            </a:rPr>
            <a:t>2.00LL</a:t>
          </a:r>
          <a:endParaRPr lang="en-IN" sz="1100" b="1"/>
        </a:p>
      </xdr:txBody>
    </xdr:sp>
    <xdr:clientData/>
  </xdr:oneCellAnchor>
  <xdr:twoCellAnchor>
    <xdr:from>
      <xdr:col>6</xdr:col>
      <xdr:colOff>438150</xdr:colOff>
      <xdr:row>18</xdr:row>
      <xdr:rowOff>57150</xdr:rowOff>
    </xdr:from>
    <xdr:to>
      <xdr:col>6</xdr:col>
      <xdr:colOff>438151</xdr:colOff>
      <xdr:row>23</xdr:row>
      <xdr:rowOff>28575</xdr:rowOff>
    </xdr:to>
    <xdr:cxnSp>
      <xdr:nvCxnSpPr>
        <xdr:cNvPr id="12" name="Straight Connector 24"/>
        <xdr:cNvCxnSpPr/>
      </xdr:nvCxnSpPr>
      <xdr:spPr>
        <a:xfrm rot="5400000" flipH="1" flipV="1">
          <a:off x="3833495" y="4052570"/>
          <a:ext cx="923925" cy="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9524</xdr:colOff>
      <xdr:row>15</xdr:row>
      <xdr:rowOff>76201</xdr:rowOff>
    </xdr:from>
    <xdr:to>
      <xdr:col>8</xdr:col>
      <xdr:colOff>19049</xdr:colOff>
      <xdr:row>18</xdr:row>
      <xdr:rowOff>66677</xdr:rowOff>
    </xdr:to>
    <xdr:cxnSp>
      <xdr:nvCxnSpPr>
        <xdr:cNvPr id="13" name="Straight Connector 25"/>
        <xdr:cNvCxnSpPr/>
      </xdr:nvCxnSpPr>
      <xdr:spPr>
        <a:xfrm rot="5400000" flipH="1" flipV="1">
          <a:off x="4828540" y="3314700"/>
          <a:ext cx="561975" cy="9525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581025</xdr:colOff>
      <xdr:row>11</xdr:row>
      <xdr:rowOff>95250</xdr:rowOff>
    </xdr:from>
    <xdr:ext cx="1533526" cy="436786"/>
    <xdr:sp>
      <xdr:nvSpPr>
        <xdr:cNvPr id="14" name="TextBox 29"/>
        <xdr:cNvSpPr txBox="1"/>
      </xdr:nvSpPr>
      <xdr:spPr>
        <a:xfrm>
          <a:off x="4438650" y="2295525"/>
          <a:ext cx="153352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MUMMIDISATHTHAN SUMP  3.00LL</a:t>
          </a:r>
          <a:endParaRPr lang="en-IN" sz="1100" b="1"/>
        </a:p>
      </xdr:txBody>
    </xdr:sp>
    <xdr:clientData/>
  </xdr:oneCellAnchor>
  <xdr:oneCellAnchor>
    <xdr:from>
      <xdr:col>6</xdr:col>
      <xdr:colOff>590550</xdr:colOff>
      <xdr:row>23</xdr:row>
      <xdr:rowOff>66675</xdr:rowOff>
    </xdr:from>
    <xdr:ext cx="1533526" cy="436786"/>
    <xdr:sp>
      <xdr:nvSpPr>
        <xdr:cNvPr id="15" name="TextBox 30"/>
        <xdr:cNvSpPr txBox="1"/>
      </xdr:nvSpPr>
      <xdr:spPr>
        <a:xfrm>
          <a:off x="4448175" y="4552950"/>
          <a:ext cx="153352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PANDIYUR</a:t>
          </a:r>
          <a:r>
            <a:rPr lang="en-IN" sz="1100" b="1" baseline="0"/>
            <a:t> </a:t>
          </a:r>
          <a:r>
            <a:rPr lang="en-IN" sz="1100" b="1"/>
            <a:t>SUMP  1.00LL</a:t>
          </a:r>
          <a:endParaRPr lang="en-IN" sz="1100" b="1"/>
        </a:p>
      </xdr:txBody>
    </xdr:sp>
    <xdr:clientData/>
  </xdr:oneCellAnchor>
  <xdr:twoCellAnchor>
    <xdr:from>
      <xdr:col>10</xdr:col>
      <xdr:colOff>438150</xdr:colOff>
      <xdr:row>12</xdr:row>
      <xdr:rowOff>794</xdr:rowOff>
    </xdr:from>
    <xdr:to>
      <xdr:col>10</xdr:col>
      <xdr:colOff>438944</xdr:colOff>
      <xdr:row>18</xdr:row>
      <xdr:rowOff>38100</xdr:rowOff>
    </xdr:to>
    <xdr:cxnSp>
      <xdr:nvCxnSpPr>
        <xdr:cNvPr id="16" name="Straight Connector 31"/>
        <xdr:cNvCxnSpPr/>
      </xdr:nvCxnSpPr>
      <xdr:spPr>
        <a:xfrm rot="5400000" flipH="1" flipV="1">
          <a:off x="6210935" y="2981325"/>
          <a:ext cx="1180465" cy="635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533400</xdr:colOff>
      <xdr:row>9</xdr:row>
      <xdr:rowOff>171450</xdr:rowOff>
    </xdr:from>
    <xdr:ext cx="1533526" cy="436786"/>
    <xdr:sp>
      <xdr:nvSpPr>
        <xdr:cNvPr id="17" name="TextBox 35"/>
        <xdr:cNvSpPr txBox="1"/>
      </xdr:nvSpPr>
      <xdr:spPr>
        <a:xfrm>
          <a:off x="6896100" y="1981200"/>
          <a:ext cx="153352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THORUVALUR SUMP 4.00LL </a:t>
          </a:r>
          <a:endParaRPr lang="en-IN" sz="1100" b="1"/>
        </a:p>
      </xdr:txBody>
    </xdr:sp>
    <xdr:clientData/>
  </xdr:oneCellAnchor>
  <xdr:twoCellAnchor>
    <xdr:from>
      <xdr:col>12</xdr:col>
      <xdr:colOff>152400</xdr:colOff>
      <xdr:row>18</xdr:row>
      <xdr:rowOff>55011</xdr:rowOff>
    </xdr:from>
    <xdr:to>
      <xdr:col>12</xdr:col>
      <xdr:colOff>158693</xdr:colOff>
      <xdr:row>23</xdr:row>
      <xdr:rowOff>38102</xdr:rowOff>
    </xdr:to>
    <xdr:cxnSp>
      <xdr:nvCxnSpPr>
        <xdr:cNvPr id="18" name="Straight Connector 36"/>
        <xdr:cNvCxnSpPr/>
      </xdr:nvCxnSpPr>
      <xdr:spPr>
        <a:xfrm rot="5400000" flipH="1" flipV="1">
          <a:off x="7269480" y="4053205"/>
          <a:ext cx="935355" cy="635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590550</xdr:colOff>
      <xdr:row>18</xdr:row>
      <xdr:rowOff>66675</xdr:rowOff>
    </xdr:from>
    <xdr:to>
      <xdr:col>13</xdr:col>
      <xdr:colOff>590551</xdr:colOff>
      <xdr:row>23</xdr:row>
      <xdr:rowOff>38100</xdr:rowOff>
    </xdr:to>
    <xdr:cxnSp>
      <xdr:nvCxnSpPr>
        <xdr:cNvPr id="19" name="Straight Connector 38"/>
        <xdr:cNvCxnSpPr/>
      </xdr:nvCxnSpPr>
      <xdr:spPr>
        <a:xfrm rot="5400000" flipH="1" flipV="1">
          <a:off x="8319770" y="4062095"/>
          <a:ext cx="923925" cy="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419100</xdr:colOff>
      <xdr:row>12</xdr:row>
      <xdr:rowOff>0</xdr:rowOff>
    </xdr:from>
    <xdr:to>
      <xdr:col>14</xdr:col>
      <xdr:colOff>420688</xdr:colOff>
      <xdr:row>18</xdr:row>
      <xdr:rowOff>66676</xdr:rowOff>
    </xdr:to>
    <xdr:cxnSp>
      <xdr:nvCxnSpPr>
        <xdr:cNvPr id="20" name="Straight Connector 40"/>
        <xdr:cNvCxnSpPr/>
      </xdr:nvCxnSpPr>
      <xdr:spPr>
        <a:xfrm rot="5400000" flipH="1" flipV="1">
          <a:off x="8615680" y="2994660"/>
          <a:ext cx="1209675" cy="127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171450</xdr:colOff>
      <xdr:row>25</xdr:row>
      <xdr:rowOff>19050</xdr:rowOff>
    </xdr:from>
    <xdr:ext cx="1533526" cy="609013"/>
    <xdr:sp>
      <xdr:nvSpPr>
        <xdr:cNvPr id="21" name="TextBox 42"/>
        <xdr:cNvSpPr txBox="1"/>
      </xdr:nvSpPr>
      <xdr:spPr>
        <a:xfrm>
          <a:off x="8362950" y="4886325"/>
          <a:ext cx="1533525" cy="6089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RAMNAD MUNICIPALITY              SUMP  3.00LL</a:t>
          </a:r>
          <a:endParaRPr lang="en-IN" sz="1100" b="1"/>
        </a:p>
      </xdr:txBody>
    </xdr:sp>
    <xdr:clientData/>
  </xdr:oneCellAnchor>
  <xdr:oneCellAnchor>
    <xdr:from>
      <xdr:col>10</xdr:col>
      <xdr:colOff>180975</xdr:colOff>
      <xdr:row>23</xdr:row>
      <xdr:rowOff>19050</xdr:rowOff>
    </xdr:from>
    <xdr:ext cx="1533526" cy="609013"/>
    <xdr:sp>
      <xdr:nvSpPr>
        <xdr:cNvPr id="22" name="TextBox 43"/>
        <xdr:cNvSpPr txBox="1"/>
      </xdr:nvSpPr>
      <xdr:spPr>
        <a:xfrm>
          <a:off x="6543675" y="4505325"/>
          <a:ext cx="1533525" cy="6089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NEELAKANDA                    OORANI                             SUMP  1.00LL</a:t>
          </a:r>
          <a:endParaRPr lang="en-IN" sz="1100" b="1"/>
        </a:p>
      </xdr:txBody>
    </xdr:sp>
    <xdr:clientData/>
  </xdr:oneCellAnchor>
  <xdr:oneCellAnchor>
    <xdr:from>
      <xdr:col>14</xdr:col>
      <xdr:colOff>514350</xdr:colOff>
      <xdr:row>9</xdr:row>
      <xdr:rowOff>152400</xdr:rowOff>
    </xdr:from>
    <xdr:ext cx="1533526" cy="436786"/>
    <xdr:sp>
      <xdr:nvSpPr>
        <xdr:cNvPr id="23" name="TextBox 44"/>
        <xdr:cNvSpPr txBox="1"/>
      </xdr:nvSpPr>
      <xdr:spPr>
        <a:xfrm>
          <a:off x="9315450" y="1962150"/>
          <a:ext cx="153352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DEVIPATTINAM SUMP  3.00LL</a:t>
          </a:r>
          <a:endParaRPr lang="en-IN" sz="1100" b="1"/>
        </a:p>
      </xdr:txBody>
    </xdr:sp>
    <xdr:clientData/>
  </xdr:oneCellAnchor>
  <xdr:twoCellAnchor>
    <xdr:from>
      <xdr:col>16</xdr:col>
      <xdr:colOff>361950</xdr:colOff>
      <xdr:row>18</xdr:row>
      <xdr:rowOff>47625</xdr:rowOff>
    </xdr:from>
    <xdr:to>
      <xdr:col>16</xdr:col>
      <xdr:colOff>381000</xdr:colOff>
      <xdr:row>30</xdr:row>
      <xdr:rowOff>85727</xdr:rowOff>
    </xdr:to>
    <xdr:cxnSp>
      <xdr:nvCxnSpPr>
        <xdr:cNvPr id="24" name="Straight Connector 47"/>
        <xdr:cNvCxnSpPr/>
      </xdr:nvCxnSpPr>
      <xdr:spPr>
        <a:xfrm rot="5400000" flipH="1" flipV="1">
          <a:off x="9229090" y="4733925"/>
          <a:ext cx="2324735" cy="1905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514351</xdr:colOff>
      <xdr:row>18</xdr:row>
      <xdr:rowOff>47626</xdr:rowOff>
    </xdr:from>
    <xdr:to>
      <xdr:col>18</xdr:col>
      <xdr:colOff>519113</xdr:colOff>
      <xdr:row>23</xdr:row>
      <xdr:rowOff>38100</xdr:rowOff>
    </xdr:to>
    <xdr:cxnSp>
      <xdr:nvCxnSpPr>
        <xdr:cNvPr id="25" name="Straight Connector 51"/>
        <xdr:cNvCxnSpPr>
          <a:stCxn id="86" idx="0"/>
        </xdr:cNvCxnSpPr>
      </xdr:nvCxnSpPr>
      <xdr:spPr>
        <a:xfrm rot="16200000" flipV="1">
          <a:off x="11284585" y="4050030"/>
          <a:ext cx="942975" cy="508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104776</xdr:colOff>
      <xdr:row>18</xdr:row>
      <xdr:rowOff>47625</xdr:rowOff>
    </xdr:from>
    <xdr:to>
      <xdr:col>20</xdr:col>
      <xdr:colOff>123825</xdr:colOff>
      <xdr:row>25</xdr:row>
      <xdr:rowOff>56080</xdr:rowOff>
    </xdr:to>
    <xdr:cxnSp>
      <xdr:nvCxnSpPr>
        <xdr:cNvPr id="26" name="Straight Connector 54"/>
        <xdr:cNvCxnSpPr/>
      </xdr:nvCxnSpPr>
      <xdr:spPr>
        <a:xfrm flipV="1">
          <a:off x="12563475" y="3581400"/>
          <a:ext cx="19050" cy="1341755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17</xdr:col>
      <xdr:colOff>142875</xdr:colOff>
      <xdr:row>23</xdr:row>
      <xdr:rowOff>19050</xdr:rowOff>
    </xdr:from>
    <xdr:ext cx="1533526" cy="436786"/>
    <xdr:sp>
      <xdr:nvSpPr>
        <xdr:cNvPr id="27" name="TextBox 56"/>
        <xdr:cNvSpPr txBox="1"/>
      </xdr:nvSpPr>
      <xdr:spPr>
        <a:xfrm>
          <a:off x="10772775" y="4505325"/>
          <a:ext cx="153352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VANI SUMP                       4.00LL </a:t>
          </a:r>
          <a:endParaRPr lang="en-IN" sz="1100" b="1"/>
        </a:p>
      </xdr:txBody>
    </xdr:sp>
    <xdr:clientData/>
  </xdr:oneCellAnchor>
  <xdr:oneCellAnchor>
    <xdr:from>
      <xdr:col>19</xdr:col>
      <xdr:colOff>114300</xdr:colOff>
      <xdr:row>27</xdr:row>
      <xdr:rowOff>76200</xdr:rowOff>
    </xdr:from>
    <xdr:ext cx="1533526" cy="436786"/>
    <xdr:sp>
      <xdr:nvSpPr>
        <xdr:cNvPr id="28" name="TextBox 57"/>
        <xdr:cNvSpPr txBox="1"/>
      </xdr:nvSpPr>
      <xdr:spPr>
        <a:xfrm>
          <a:off x="11963400" y="5324475"/>
          <a:ext cx="153352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VALANTHARAVAI</a:t>
          </a:r>
          <a:r>
            <a:rPr lang="en-IN" sz="1100" b="1" baseline="0"/>
            <a:t> </a:t>
          </a:r>
          <a:r>
            <a:rPr lang="en-IN" sz="1100" b="1"/>
            <a:t>SUMP  5.00LL</a:t>
          </a:r>
          <a:endParaRPr lang="en-IN" sz="1100" b="1"/>
        </a:p>
      </xdr:txBody>
    </xdr:sp>
    <xdr:clientData/>
  </xdr:oneCellAnchor>
  <xdr:oneCellAnchor>
    <xdr:from>
      <xdr:col>23</xdr:col>
      <xdr:colOff>57150</xdr:colOff>
      <xdr:row>19</xdr:row>
      <xdr:rowOff>66675</xdr:rowOff>
    </xdr:from>
    <xdr:ext cx="1533526" cy="436786"/>
    <xdr:sp>
      <xdr:nvSpPr>
        <xdr:cNvPr id="29" name="TextBox 63"/>
        <xdr:cNvSpPr txBox="1"/>
      </xdr:nvSpPr>
      <xdr:spPr>
        <a:xfrm>
          <a:off x="14382750" y="3790950"/>
          <a:ext cx="153352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NAGATCHI            SUMP  2.00LL</a:t>
          </a:r>
          <a:endParaRPr lang="en-IN" sz="1100" b="1"/>
        </a:p>
      </xdr:txBody>
    </xdr:sp>
    <xdr:clientData/>
  </xdr:oneCellAnchor>
  <xdr:twoCellAnchor>
    <xdr:from>
      <xdr:col>25</xdr:col>
      <xdr:colOff>0</xdr:colOff>
      <xdr:row>18</xdr:row>
      <xdr:rowOff>57150</xdr:rowOff>
    </xdr:from>
    <xdr:to>
      <xdr:col>25</xdr:col>
      <xdr:colOff>9524</xdr:colOff>
      <xdr:row>20</xdr:row>
      <xdr:rowOff>114299</xdr:rowOff>
    </xdr:to>
    <xdr:cxnSp>
      <xdr:nvCxnSpPr>
        <xdr:cNvPr id="30" name="Straight Connector 65"/>
        <xdr:cNvCxnSpPr/>
      </xdr:nvCxnSpPr>
      <xdr:spPr>
        <a:xfrm rot="16200000" flipV="1">
          <a:off x="15330170" y="3804920"/>
          <a:ext cx="438150" cy="9525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24</xdr:col>
      <xdr:colOff>276225</xdr:colOff>
      <xdr:row>22</xdr:row>
      <xdr:rowOff>66675</xdr:rowOff>
    </xdr:from>
    <xdr:ext cx="1533526" cy="609013"/>
    <xdr:sp>
      <xdr:nvSpPr>
        <xdr:cNvPr id="31" name="TextBox 66"/>
        <xdr:cNvSpPr txBox="1"/>
      </xdr:nvSpPr>
      <xdr:spPr>
        <a:xfrm>
          <a:off x="15211425" y="4362450"/>
          <a:ext cx="1533525" cy="6089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MARAIKKAYAR PATTINAM SUMP1.50LL </a:t>
          </a:r>
          <a:endParaRPr lang="en-IN" sz="1100" b="1"/>
        </a:p>
      </xdr:txBody>
    </xdr:sp>
    <xdr:clientData/>
  </xdr:oneCellAnchor>
  <xdr:twoCellAnchor>
    <xdr:from>
      <xdr:col>26</xdr:col>
      <xdr:colOff>590550</xdr:colOff>
      <xdr:row>18</xdr:row>
      <xdr:rowOff>19051</xdr:rowOff>
    </xdr:from>
    <xdr:to>
      <xdr:col>26</xdr:col>
      <xdr:colOff>604838</xdr:colOff>
      <xdr:row>20</xdr:row>
      <xdr:rowOff>104775</xdr:rowOff>
    </xdr:to>
    <xdr:cxnSp>
      <xdr:nvCxnSpPr>
        <xdr:cNvPr id="32" name="Straight Connector 68"/>
        <xdr:cNvCxnSpPr/>
      </xdr:nvCxnSpPr>
      <xdr:spPr>
        <a:xfrm rot="16200000" flipV="1">
          <a:off x="16518255" y="3778885"/>
          <a:ext cx="466725" cy="1397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76200</xdr:colOff>
      <xdr:row>17</xdr:row>
      <xdr:rowOff>104775</xdr:rowOff>
    </xdr:from>
    <xdr:to>
      <xdr:col>29</xdr:col>
      <xdr:colOff>390525</xdr:colOff>
      <xdr:row>19</xdr:row>
      <xdr:rowOff>47625</xdr:rowOff>
    </xdr:to>
    <xdr:sp>
      <xdr:nvSpPr>
        <xdr:cNvPr id="33" name="Oval 71"/>
        <xdr:cNvSpPr/>
      </xdr:nvSpPr>
      <xdr:spPr>
        <a:xfrm>
          <a:off x="18059400" y="3448050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oneCellAnchor>
    <xdr:from>
      <xdr:col>25</xdr:col>
      <xdr:colOff>514350</xdr:colOff>
      <xdr:row>12</xdr:row>
      <xdr:rowOff>38100</xdr:rowOff>
    </xdr:from>
    <xdr:ext cx="1533526" cy="436786"/>
    <xdr:sp>
      <xdr:nvSpPr>
        <xdr:cNvPr id="34" name="TextBox 72"/>
        <xdr:cNvSpPr txBox="1"/>
      </xdr:nvSpPr>
      <xdr:spPr>
        <a:xfrm>
          <a:off x="16059150" y="2428875"/>
          <a:ext cx="153352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MANDAPAM TP SUMP 0.60LL </a:t>
          </a:r>
          <a:endParaRPr lang="en-IN" sz="1100" b="1"/>
        </a:p>
      </xdr:txBody>
    </xdr:sp>
    <xdr:clientData/>
  </xdr:oneCellAnchor>
  <xdr:oneCellAnchor>
    <xdr:from>
      <xdr:col>27</xdr:col>
      <xdr:colOff>533399</xdr:colOff>
      <xdr:row>16</xdr:row>
      <xdr:rowOff>66675</xdr:rowOff>
    </xdr:from>
    <xdr:ext cx="1781175" cy="264560"/>
    <xdr:sp>
      <xdr:nvSpPr>
        <xdr:cNvPr id="35" name="TextBox 73"/>
        <xdr:cNvSpPr txBox="1"/>
      </xdr:nvSpPr>
      <xdr:spPr>
        <a:xfrm>
          <a:off x="17296765" y="3219450"/>
          <a:ext cx="178117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PAMBAN  SUMP  20LL</a:t>
          </a:r>
          <a:endParaRPr lang="en-IN" sz="1100" b="1"/>
        </a:p>
      </xdr:txBody>
    </xdr:sp>
    <xdr:clientData/>
  </xdr:oneCellAnchor>
  <xdr:oneCellAnchor>
    <xdr:from>
      <xdr:col>13</xdr:col>
      <xdr:colOff>542925</xdr:colOff>
      <xdr:row>30</xdr:row>
      <xdr:rowOff>104775</xdr:rowOff>
    </xdr:from>
    <xdr:ext cx="1533526" cy="781240"/>
    <xdr:sp>
      <xdr:nvSpPr>
        <xdr:cNvPr id="36" name="TextBox 79"/>
        <xdr:cNvSpPr txBox="1"/>
      </xdr:nvSpPr>
      <xdr:spPr>
        <a:xfrm>
          <a:off x="8734425" y="5924550"/>
          <a:ext cx="1533525" cy="781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ts val="1100"/>
            </a:lnSpc>
          </a:pPr>
          <a:r>
            <a:rPr lang="en-IN" sz="1100" b="1"/>
            <a:t>KEELAKKARAI MUNICIPALITY 1.50LL&amp;  THIRUPPULLANI UNION   </a:t>
          </a:r>
          <a:endParaRPr lang="en-IN" sz="1100" b="1"/>
        </a:p>
      </xdr:txBody>
    </xdr:sp>
    <xdr:clientData/>
  </xdr:oneCellAnchor>
  <xdr:oneCellAnchor>
    <xdr:from>
      <xdr:col>2</xdr:col>
      <xdr:colOff>367783</xdr:colOff>
      <xdr:row>14</xdr:row>
      <xdr:rowOff>146567</xdr:rowOff>
    </xdr:from>
    <xdr:ext cx="264560" cy="1533526"/>
    <xdr:sp>
      <xdr:nvSpPr>
        <xdr:cNvPr id="37" name="TextBox 53"/>
        <xdr:cNvSpPr txBox="1"/>
      </xdr:nvSpPr>
      <xdr:spPr>
        <a:xfrm rot="16200000">
          <a:off x="962025" y="355282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800mm  PSC </a:t>
          </a:r>
          <a:endParaRPr lang="en-IN" sz="1100" b="1"/>
        </a:p>
      </xdr:txBody>
    </xdr:sp>
    <xdr:clientData/>
  </xdr:oneCellAnchor>
  <xdr:oneCellAnchor>
    <xdr:from>
      <xdr:col>5</xdr:col>
      <xdr:colOff>289442</xdr:colOff>
      <xdr:row>16</xdr:row>
      <xdr:rowOff>186808</xdr:rowOff>
    </xdr:from>
    <xdr:ext cx="1533526" cy="264560"/>
    <xdr:sp>
      <xdr:nvSpPr>
        <xdr:cNvPr id="38" name="TextBox 58"/>
        <xdr:cNvSpPr txBox="1"/>
      </xdr:nvSpPr>
      <xdr:spPr>
        <a:xfrm>
          <a:off x="3346450" y="333946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800mm  PSC </a:t>
          </a:r>
          <a:endParaRPr lang="en-IN" sz="1100" b="1"/>
        </a:p>
      </xdr:txBody>
    </xdr:sp>
    <xdr:clientData/>
  </xdr:oneCellAnchor>
  <xdr:oneCellAnchor>
    <xdr:from>
      <xdr:col>8</xdr:col>
      <xdr:colOff>190500</xdr:colOff>
      <xdr:row>16</xdr:row>
      <xdr:rowOff>171450</xdr:rowOff>
    </xdr:from>
    <xdr:ext cx="1533526" cy="264560"/>
    <xdr:sp>
      <xdr:nvSpPr>
        <xdr:cNvPr id="39" name="TextBox 59"/>
        <xdr:cNvSpPr txBox="1"/>
      </xdr:nvSpPr>
      <xdr:spPr>
        <a:xfrm>
          <a:off x="5286375" y="332422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700mm  PSC   </a:t>
          </a:r>
          <a:endParaRPr lang="en-IN" sz="1100" b="1"/>
        </a:p>
      </xdr:txBody>
    </xdr:sp>
    <xdr:clientData/>
  </xdr:oneCellAnchor>
  <xdr:oneCellAnchor>
    <xdr:from>
      <xdr:col>4</xdr:col>
      <xdr:colOff>528515</xdr:colOff>
      <xdr:row>15</xdr:row>
      <xdr:rowOff>94447</xdr:rowOff>
    </xdr:from>
    <xdr:ext cx="368494" cy="87450"/>
    <xdr:sp>
      <xdr:nvSpPr>
        <xdr:cNvPr id="40" name="TextBox 62"/>
        <xdr:cNvSpPr txBox="1"/>
      </xdr:nvSpPr>
      <xdr:spPr>
        <a:xfrm rot="16200000">
          <a:off x="3116580" y="2915920"/>
          <a:ext cx="87630" cy="3683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oneCellAnchor>
  <xdr:oneCellAnchor>
    <xdr:from>
      <xdr:col>6</xdr:col>
      <xdr:colOff>295274</xdr:colOff>
      <xdr:row>13</xdr:row>
      <xdr:rowOff>55000</xdr:rowOff>
    </xdr:from>
    <xdr:ext cx="356893" cy="874159"/>
    <xdr:sp>
      <xdr:nvSpPr>
        <xdr:cNvPr id="41" name="TextBox 69"/>
        <xdr:cNvSpPr txBox="1"/>
      </xdr:nvSpPr>
      <xdr:spPr>
        <a:xfrm>
          <a:off x="4152265" y="2635885"/>
          <a:ext cx="357505" cy="874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 207365M</a:t>
          </a:r>
          <a:endParaRPr lang="en-IN" sz="1100" b="1"/>
        </a:p>
      </xdr:txBody>
    </xdr:sp>
    <xdr:clientData/>
  </xdr:oneCellAnchor>
  <xdr:oneCellAnchor>
    <xdr:from>
      <xdr:col>7</xdr:col>
      <xdr:colOff>438150</xdr:colOff>
      <xdr:row>18</xdr:row>
      <xdr:rowOff>114784</xdr:rowOff>
    </xdr:from>
    <xdr:ext cx="386798" cy="806831"/>
    <xdr:sp>
      <xdr:nvSpPr>
        <xdr:cNvPr id="42" name="TextBox 74"/>
        <xdr:cNvSpPr txBox="1"/>
      </xdr:nvSpPr>
      <xdr:spPr>
        <a:xfrm>
          <a:off x="4914900" y="3648075"/>
          <a:ext cx="386715" cy="807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 209435M</a:t>
          </a:r>
          <a:endParaRPr lang="en-IN" sz="1100" b="1"/>
        </a:p>
      </xdr:txBody>
    </xdr:sp>
    <xdr:clientData/>
  </xdr:oneCellAnchor>
  <xdr:oneCellAnchor>
    <xdr:from>
      <xdr:col>10</xdr:col>
      <xdr:colOff>276225</xdr:colOff>
      <xdr:row>18</xdr:row>
      <xdr:rowOff>124309</xdr:rowOff>
    </xdr:from>
    <xdr:ext cx="367458" cy="807244"/>
    <xdr:sp>
      <xdr:nvSpPr>
        <xdr:cNvPr id="43" name="TextBox 75"/>
        <xdr:cNvSpPr txBox="1"/>
      </xdr:nvSpPr>
      <xdr:spPr>
        <a:xfrm>
          <a:off x="6638925" y="3657600"/>
          <a:ext cx="367030" cy="8077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 220845M</a:t>
          </a:r>
          <a:endParaRPr lang="en-IN" sz="1100" b="1"/>
        </a:p>
      </xdr:txBody>
    </xdr:sp>
    <xdr:clientData/>
  </xdr:oneCellAnchor>
  <xdr:oneCellAnchor>
    <xdr:from>
      <xdr:col>12</xdr:col>
      <xdr:colOff>9525</xdr:colOff>
      <xdr:row>13</xdr:row>
      <xdr:rowOff>181459</xdr:rowOff>
    </xdr:from>
    <xdr:ext cx="376420" cy="806831"/>
    <xdr:sp>
      <xdr:nvSpPr>
        <xdr:cNvPr id="44" name="TextBox 77"/>
        <xdr:cNvSpPr txBox="1"/>
      </xdr:nvSpPr>
      <xdr:spPr>
        <a:xfrm>
          <a:off x="7591425" y="2762250"/>
          <a:ext cx="375920" cy="807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 222845M</a:t>
          </a:r>
          <a:endParaRPr lang="en-IN" sz="1100" b="1"/>
        </a:p>
      </xdr:txBody>
    </xdr:sp>
    <xdr:clientData/>
  </xdr:oneCellAnchor>
  <xdr:oneCellAnchor>
    <xdr:from>
      <xdr:col>13</xdr:col>
      <xdr:colOff>490847</xdr:colOff>
      <xdr:row>16</xdr:row>
      <xdr:rowOff>22551</xdr:rowOff>
    </xdr:from>
    <xdr:ext cx="783865" cy="371379"/>
    <xdr:sp>
      <xdr:nvSpPr>
        <xdr:cNvPr id="45" name="TextBox 80"/>
        <xdr:cNvSpPr txBox="1"/>
      </xdr:nvSpPr>
      <xdr:spPr>
        <a:xfrm rot="16200000">
          <a:off x="8888095" y="2968625"/>
          <a:ext cx="371475" cy="784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224595M</a:t>
          </a:r>
          <a:endParaRPr lang="en-IN" sz="1100" b="1"/>
        </a:p>
      </xdr:txBody>
    </xdr:sp>
    <xdr:clientData/>
  </xdr:oneCellAnchor>
  <xdr:oneCellAnchor>
    <xdr:from>
      <xdr:col>14</xdr:col>
      <xdr:colOff>247650</xdr:colOff>
      <xdr:row>18</xdr:row>
      <xdr:rowOff>85405</xdr:rowOff>
    </xdr:from>
    <xdr:ext cx="367458" cy="784115"/>
    <xdr:sp>
      <xdr:nvSpPr>
        <xdr:cNvPr id="46" name="TextBox 81"/>
        <xdr:cNvSpPr txBox="1"/>
      </xdr:nvSpPr>
      <xdr:spPr>
        <a:xfrm>
          <a:off x="9048750" y="3618865"/>
          <a:ext cx="367030" cy="784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225195M</a:t>
          </a:r>
          <a:endParaRPr lang="en-IN" sz="1100" b="1"/>
        </a:p>
      </xdr:txBody>
    </xdr:sp>
    <xdr:clientData/>
  </xdr:oneCellAnchor>
  <xdr:oneCellAnchor>
    <xdr:from>
      <xdr:col>16</xdr:col>
      <xdr:colOff>209550</xdr:colOff>
      <xdr:row>14</xdr:row>
      <xdr:rowOff>18730</xdr:rowOff>
    </xdr:from>
    <xdr:ext cx="367010" cy="784004"/>
    <xdr:sp>
      <xdr:nvSpPr>
        <xdr:cNvPr id="47" name="TextBox 82"/>
        <xdr:cNvSpPr txBox="1"/>
      </xdr:nvSpPr>
      <xdr:spPr>
        <a:xfrm>
          <a:off x="10229850" y="2790190"/>
          <a:ext cx="366395" cy="784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226995M</a:t>
          </a:r>
          <a:endParaRPr lang="en-IN" sz="1100" b="1"/>
        </a:p>
      </xdr:txBody>
    </xdr:sp>
    <xdr:clientData/>
  </xdr:oneCellAnchor>
  <xdr:oneCellAnchor>
    <xdr:from>
      <xdr:col>18</xdr:col>
      <xdr:colOff>333375</xdr:colOff>
      <xdr:row>14</xdr:row>
      <xdr:rowOff>56830</xdr:rowOff>
    </xdr:from>
    <xdr:ext cx="376421" cy="793339"/>
    <xdr:sp>
      <xdr:nvSpPr>
        <xdr:cNvPr id="48" name="TextBox 83"/>
        <xdr:cNvSpPr txBox="1"/>
      </xdr:nvSpPr>
      <xdr:spPr>
        <a:xfrm>
          <a:off x="11572875" y="2828290"/>
          <a:ext cx="375920" cy="793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233720M</a:t>
          </a:r>
          <a:endParaRPr lang="en-IN" sz="1100" b="1"/>
        </a:p>
      </xdr:txBody>
    </xdr:sp>
    <xdr:clientData/>
  </xdr:oneCellAnchor>
  <xdr:oneCellAnchor>
    <xdr:from>
      <xdr:col>19</xdr:col>
      <xdr:colOff>552450</xdr:colOff>
      <xdr:row>14</xdr:row>
      <xdr:rowOff>28255</xdr:rowOff>
    </xdr:from>
    <xdr:ext cx="367458" cy="784004"/>
    <xdr:sp>
      <xdr:nvSpPr>
        <xdr:cNvPr id="49" name="TextBox 84"/>
        <xdr:cNvSpPr txBox="1"/>
      </xdr:nvSpPr>
      <xdr:spPr>
        <a:xfrm>
          <a:off x="12401550" y="2799715"/>
          <a:ext cx="367030" cy="784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236630M</a:t>
          </a:r>
          <a:endParaRPr lang="en-IN" sz="1100" b="1"/>
        </a:p>
      </xdr:txBody>
    </xdr:sp>
    <xdr:clientData/>
  </xdr:oneCellAnchor>
  <xdr:oneCellAnchor>
    <xdr:from>
      <xdr:col>22</xdr:col>
      <xdr:colOff>485775</xdr:colOff>
      <xdr:row>14</xdr:row>
      <xdr:rowOff>56830</xdr:rowOff>
    </xdr:from>
    <xdr:ext cx="376420" cy="793339"/>
    <xdr:sp>
      <xdr:nvSpPr>
        <xdr:cNvPr id="50" name="TextBox 85"/>
        <xdr:cNvSpPr txBox="1"/>
      </xdr:nvSpPr>
      <xdr:spPr>
        <a:xfrm>
          <a:off x="14163675" y="2828290"/>
          <a:ext cx="375920" cy="793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245030M</a:t>
          </a:r>
          <a:endParaRPr lang="en-IN" sz="1100" b="1"/>
        </a:p>
      </xdr:txBody>
    </xdr:sp>
    <xdr:clientData/>
  </xdr:oneCellAnchor>
  <xdr:oneCellAnchor>
    <xdr:from>
      <xdr:col>24</xdr:col>
      <xdr:colOff>438150</xdr:colOff>
      <xdr:row>14</xdr:row>
      <xdr:rowOff>56830</xdr:rowOff>
    </xdr:from>
    <xdr:ext cx="385590" cy="793339"/>
    <xdr:sp>
      <xdr:nvSpPr>
        <xdr:cNvPr id="51" name="TextBox 86"/>
        <xdr:cNvSpPr txBox="1"/>
      </xdr:nvSpPr>
      <xdr:spPr>
        <a:xfrm>
          <a:off x="15373350" y="2828290"/>
          <a:ext cx="385445" cy="7931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260025M</a:t>
          </a:r>
          <a:endParaRPr lang="en-IN" sz="1100" b="1"/>
        </a:p>
      </xdr:txBody>
    </xdr:sp>
    <xdr:clientData/>
  </xdr:oneCellAnchor>
  <xdr:oneCellAnchor>
    <xdr:from>
      <xdr:col>26</xdr:col>
      <xdr:colOff>438150</xdr:colOff>
      <xdr:row>14</xdr:row>
      <xdr:rowOff>28255</xdr:rowOff>
    </xdr:from>
    <xdr:ext cx="385590" cy="784004"/>
    <xdr:sp>
      <xdr:nvSpPr>
        <xdr:cNvPr id="52" name="TextBox 87"/>
        <xdr:cNvSpPr txBox="1"/>
      </xdr:nvSpPr>
      <xdr:spPr>
        <a:xfrm>
          <a:off x="16592550" y="2799715"/>
          <a:ext cx="385445" cy="784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261025M</a:t>
          </a:r>
          <a:endParaRPr lang="en-IN" sz="1100" b="1"/>
        </a:p>
      </xdr:txBody>
    </xdr:sp>
    <xdr:clientData/>
  </xdr:oneCellAnchor>
  <xdr:oneCellAnchor>
    <xdr:from>
      <xdr:col>28</xdr:col>
      <xdr:colOff>333374</xdr:colOff>
      <xdr:row>18</xdr:row>
      <xdr:rowOff>133030</xdr:rowOff>
    </xdr:from>
    <xdr:ext cx="385590" cy="784329"/>
    <xdr:sp>
      <xdr:nvSpPr>
        <xdr:cNvPr id="53" name="TextBox 88"/>
        <xdr:cNvSpPr txBox="1"/>
      </xdr:nvSpPr>
      <xdr:spPr>
        <a:xfrm rot="2474074">
          <a:off x="17706340" y="3666490"/>
          <a:ext cx="386080" cy="784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268730M</a:t>
          </a:r>
          <a:endParaRPr lang="en-IN" sz="1100" b="1"/>
        </a:p>
      </xdr:txBody>
    </xdr:sp>
    <xdr:clientData/>
  </xdr:oneCellAnchor>
  <xdr:twoCellAnchor>
    <xdr:from>
      <xdr:col>21</xdr:col>
      <xdr:colOff>590554</xdr:colOff>
      <xdr:row>18</xdr:row>
      <xdr:rowOff>47625</xdr:rowOff>
    </xdr:from>
    <xdr:to>
      <xdr:col>21</xdr:col>
      <xdr:colOff>604837</xdr:colOff>
      <xdr:row>29</xdr:row>
      <xdr:rowOff>104776</xdr:rowOff>
    </xdr:to>
    <xdr:cxnSp>
      <xdr:nvCxnSpPr>
        <xdr:cNvPr id="54" name="Straight Connector 92"/>
        <xdr:cNvCxnSpPr/>
      </xdr:nvCxnSpPr>
      <xdr:spPr>
        <a:xfrm rot="16200000" flipV="1">
          <a:off x="12589510" y="4650105"/>
          <a:ext cx="2152650" cy="14605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411988</xdr:colOff>
      <xdr:row>14</xdr:row>
      <xdr:rowOff>16318</xdr:rowOff>
    </xdr:from>
    <xdr:ext cx="366514" cy="784004"/>
    <xdr:sp>
      <xdr:nvSpPr>
        <xdr:cNvPr id="55" name="TextBox 95"/>
        <xdr:cNvSpPr txBox="1"/>
      </xdr:nvSpPr>
      <xdr:spPr>
        <a:xfrm>
          <a:off x="13479780" y="2787650"/>
          <a:ext cx="366395" cy="784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241030M</a:t>
          </a:r>
          <a:endParaRPr lang="en-IN" sz="1100" b="1"/>
        </a:p>
      </xdr:txBody>
    </xdr:sp>
    <xdr:clientData/>
  </xdr:oneCellAnchor>
  <xdr:oneCellAnchor>
    <xdr:from>
      <xdr:col>22</xdr:col>
      <xdr:colOff>85725</xdr:colOff>
      <xdr:row>31</xdr:row>
      <xdr:rowOff>9525</xdr:rowOff>
    </xdr:from>
    <xdr:ext cx="1533526" cy="436786"/>
    <xdr:sp>
      <xdr:nvSpPr>
        <xdr:cNvPr id="56" name="TextBox 96"/>
        <xdr:cNvSpPr txBox="1"/>
      </xdr:nvSpPr>
      <xdr:spPr>
        <a:xfrm>
          <a:off x="13763625" y="6019800"/>
          <a:ext cx="153352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THAMARAIKKULAM</a:t>
          </a:r>
          <a:r>
            <a:rPr lang="en-IN" sz="1100" b="1" baseline="0"/>
            <a:t> </a:t>
          </a:r>
          <a:r>
            <a:rPr lang="en-IN" sz="1100" b="1"/>
            <a:t>SUMP 3.00LL</a:t>
          </a:r>
          <a:endParaRPr lang="en-IN" sz="1100" b="1"/>
        </a:p>
      </xdr:txBody>
    </xdr:sp>
    <xdr:clientData/>
  </xdr:oneCellAnchor>
  <xdr:oneCellAnchor>
    <xdr:from>
      <xdr:col>10</xdr:col>
      <xdr:colOff>457200</xdr:colOff>
      <xdr:row>16</xdr:row>
      <xdr:rowOff>152400</xdr:rowOff>
    </xdr:from>
    <xdr:ext cx="1600200" cy="264560"/>
    <xdr:sp>
      <xdr:nvSpPr>
        <xdr:cNvPr id="57" name="TextBox 97"/>
        <xdr:cNvSpPr txBox="1"/>
      </xdr:nvSpPr>
      <xdr:spPr>
        <a:xfrm>
          <a:off x="6819900" y="3305175"/>
          <a:ext cx="16002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700mm  PSC  </a:t>
          </a:r>
          <a:endParaRPr lang="en-IN" sz="1100" b="1"/>
        </a:p>
      </xdr:txBody>
    </xdr:sp>
    <xdr:clientData/>
  </xdr:oneCellAnchor>
  <xdr:oneCellAnchor>
    <xdr:from>
      <xdr:col>14</xdr:col>
      <xdr:colOff>600075</xdr:colOff>
      <xdr:row>16</xdr:row>
      <xdr:rowOff>171450</xdr:rowOff>
    </xdr:from>
    <xdr:ext cx="914400" cy="264560"/>
    <xdr:sp>
      <xdr:nvSpPr>
        <xdr:cNvPr id="58" name="TextBox 98"/>
        <xdr:cNvSpPr txBox="1"/>
      </xdr:nvSpPr>
      <xdr:spPr>
        <a:xfrm>
          <a:off x="9401175" y="3324225"/>
          <a:ext cx="9144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700mm  PSC </a:t>
          </a:r>
          <a:endParaRPr lang="en-IN" sz="1100" b="1"/>
        </a:p>
      </xdr:txBody>
    </xdr:sp>
    <xdr:clientData/>
  </xdr:oneCellAnchor>
  <xdr:oneCellAnchor>
    <xdr:from>
      <xdr:col>20</xdr:col>
      <xdr:colOff>276225</xdr:colOff>
      <xdr:row>17</xdr:row>
      <xdr:rowOff>9525</xdr:rowOff>
    </xdr:from>
    <xdr:ext cx="1038226" cy="264560"/>
    <xdr:sp>
      <xdr:nvSpPr>
        <xdr:cNvPr id="59" name="TextBox 100"/>
        <xdr:cNvSpPr txBox="1"/>
      </xdr:nvSpPr>
      <xdr:spPr>
        <a:xfrm>
          <a:off x="12734925" y="3352800"/>
          <a:ext cx="10382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600mm  PSC </a:t>
          </a:r>
          <a:endParaRPr lang="en-IN" sz="1100" b="1"/>
        </a:p>
      </xdr:txBody>
    </xdr:sp>
    <xdr:clientData/>
  </xdr:oneCellAnchor>
  <xdr:oneCellAnchor>
    <xdr:from>
      <xdr:col>25</xdr:col>
      <xdr:colOff>66675</xdr:colOff>
      <xdr:row>17</xdr:row>
      <xdr:rowOff>0</xdr:rowOff>
    </xdr:from>
    <xdr:ext cx="2085975" cy="264560"/>
    <xdr:sp>
      <xdr:nvSpPr>
        <xdr:cNvPr id="60" name="TextBox 102"/>
        <xdr:cNvSpPr txBox="1"/>
      </xdr:nvSpPr>
      <xdr:spPr>
        <a:xfrm>
          <a:off x="15611475" y="3343275"/>
          <a:ext cx="208597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500mm  PSC</a:t>
          </a:r>
          <a:endParaRPr lang="en-IN" sz="1100" b="1"/>
        </a:p>
      </xdr:txBody>
    </xdr:sp>
    <xdr:clientData/>
  </xdr:oneCellAnchor>
  <xdr:oneCellAnchor>
    <xdr:from>
      <xdr:col>0</xdr:col>
      <xdr:colOff>76200</xdr:colOff>
      <xdr:row>23</xdr:row>
      <xdr:rowOff>95250</xdr:rowOff>
    </xdr:from>
    <xdr:ext cx="1788609" cy="264560"/>
    <xdr:sp>
      <xdr:nvSpPr>
        <xdr:cNvPr id="61" name="TextBox 103"/>
        <xdr:cNvSpPr txBox="1"/>
      </xdr:nvSpPr>
      <xdr:spPr>
        <a:xfrm>
          <a:off x="76200" y="4581525"/>
          <a:ext cx="178816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baseline="0"/>
            <a:t>FROM KALAIYAR KOIL  MSR</a:t>
          </a:r>
          <a:endParaRPr lang="en-IN" sz="1100"/>
        </a:p>
      </xdr:txBody>
    </xdr:sp>
    <xdr:clientData/>
  </xdr:oneCellAnchor>
  <xdr:oneCellAnchor>
    <xdr:from>
      <xdr:col>3</xdr:col>
      <xdr:colOff>19050</xdr:colOff>
      <xdr:row>23</xdr:row>
      <xdr:rowOff>180974</xdr:rowOff>
    </xdr:from>
    <xdr:ext cx="1552575" cy="436786"/>
    <xdr:sp>
      <xdr:nvSpPr>
        <xdr:cNvPr id="62" name="TextBox 104"/>
        <xdr:cNvSpPr txBox="1"/>
      </xdr:nvSpPr>
      <xdr:spPr>
        <a:xfrm>
          <a:off x="1857375" y="4666615"/>
          <a:ext cx="1552575" cy="4368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baseline="0"/>
            <a:t>ZERO POINT -                   RS MANGALAM CROSS</a:t>
          </a:r>
          <a:endParaRPr lang="en-IN" sz="1100"/>
        </a:p>
      </xdr:txBody>
    </xdr:sp>
    <xdr:clientData/>
  </xdr:oneCellAnchor>
  <xdr:twoCellAnchor>
    <xdr:from>
      <xdr:col>0</xdr:col>
      <xdr:colOff>409575</xdr:colOff>
      <xdr:row>25</xdr:row>
      <xdr:rowOff>85725</xdr:rowOff>
    </xdr:from>
    <xdr:to>
      <xdr:col>1</xdr:col>
      <xdr:colOff>180975</xdr:colOff>
      <xdr:row>25</xdr:row>
      <xdr:rowOff>87313</xdr:rowOff>
    </xdr:to>
    <xdr:cxnSp>
      <xdr:nvCxnSpPr>
        <xdr:cNvPr id="63" name="Straight Arrow Connector 106"/>
        <xdr:cNvCxnSpPr/>
      </xdr:nvCxnSpPr>
      <xdr:spPr>
        <a:xfrm>
          <a:off x="409575" y="4953000"/>
          <a:ext cx="390525" cy="127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28575</xdr:colOff>
      <xdr:row>9</xdr:row>
      <xdr:rowOff>190500</xdr:rowOff>
    </xdr:from>
    <xdr:ext cx="1533526" cy="264560"/>
    <xdr:sp>
      <xdr:nvSpPr>
        <xdr:cNvPr id="64" name="TextBox 107"/>
        <xdr:cNvSpPr txBox="1"/>
      </xdr:nvSpPr>
      <xdr:spPr>
        <a:xfrm>
          <a:off x="1257300" y="2000250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0.513 MLD/356LPM 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4</xdr:col>
      <xdr:colOff>247650</xdr:colOff>
      <xdr:row>3</xdr:row>
      <xdr:rowOff>104775</xdr:rowOff>
    </xdr:from>
    <xdr:ext cx="1362075" cy="264560"/>
    <xdr:sp>
      <xdr:nvSpPr>
        <xdr:cNvPr id="65" name="TextBox 108"/>
        <xdr:cNvSpPr txBox="1"/>
      </xdr:nvSpPr>
      <xdr:spPr>
        <a:xfrm>
          <a:off x="2695575" y="771525"/>
          <a:ext cx="136207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0.432 MLD/300LPM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7</xdr:col>
      <xdr:colOff>47625</xdr:colOff>
      <xdr:row>3</xdr:row>
      <xdr:rowOff>104775</xdr:rowOff>
    </xdr:from>
    <xdr:ext cx="1533526" cy="264560"/>
    <xdr:sp>
      <xdr:nvSpPr>
        <xdr:cNvPr id="66" name="TextBox 109"/>
        <xdr:cNvSpPr txBox="1"/>
      </xdr:nvSpPr>
      <xdr:spPr>
        <a:xfrm>
          <a:off x="4524375" y="77152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0.729 MLD/506LPM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5</xdr:col>
      <xdr:colOff>311151</xdr:colOff>
      <xdr:row>30</xdr:row>
      <xdr:rowOff>114301</xdr:rowOff>
    </xdr:from>
    <xdr:ext cx="1533526" cy="264560"/>
    <xdr:sp>
      <xdr:nvSpPr>
        <xdr:cNvPr id="67" name="TextBox 110"/>
        <xdr:cNvSpPr txBox="1"/>
      </xdr:nvSpPr>
      <xdr:spPr>
        <a:xfrm>
          <a:off x="3368675" y="593407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1.447 MLD/1005LPM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10</xdr:col>
      <xdr:colOff>371475</xdr:colOff>
      <xdr:row>28</xdr:row>
      <xdr:rowOff>76200</xdr:rowOff>
    </xdr:from>
    <xdr:ext cx="1533526" cy="264560"/>
    <xdr:sp>
      <xdr:nvSpPr>
        <xdr:cNvPr id="68" name="TextBox 111"/>
        <xdr:cNvSpPr txBox="1"/>
      </xdr:nvSpPr>
      <xdr:spPr>
        <a:xfrm>
          <a:off x="6734175" y="551497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0.238 MLD/165LPM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9</xdr:col>
      <xdr:colOff>447675</xdr:colOff>
      <xdr:row>4</xdr:row>
      <xdr:rowOff>76200</xdr:rowOff>
    </xdr:from>
    <xdr:ext cx="1533526" cy="264560"/>
    <xdr:sp>
      <xdr:nvSpPr>
        <xdr:cNvPr id="69" name="TextBox 112"/>
        <xdr:cNvSpPr txBox="1"/>
      </xdr:nvSpPr>
      <xdr:spPr>
        <a:xfrm>
          <a:off x="6200775" y="933450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0.772MLD/536LPM</a:t>
          </a:r>
          <a:r>
            <a:rPr lang="en-US" sz="1100" b="1" i="0" u="none" strike="noStrike" baseline="0">
              <a:solidFill>
                <a:srgbClr val="FF0000"/>
              </a:solidFill>
              <a:latin typeface="Calibri" panose="020F0502020204030204"/>
              <a:cs typeface="Calibri" panose="020F0502020204030204"/>
            </a:rPr>
            <a:t>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14</xdr:col>
      <xdr:colOff>28575</xdr:colOff>
      <xdr:row>5</xdr:row>
      <xdr:rowOff>9525</xdr:rowOff>
    </xdr:from>
    <xdr:ext cx="1533526" cy="264560"/>
    <xdr:sp>
      <xdr:nvSpPr>
        <xdr:cNvPr id="70" name="TextBox 113"/>
        <xdr:cNvSpPr txBox="1"/>
      </xdr:nvSpPr>
      <xdr:spPr>
        <a:xfrm>
          <a:off x="8829675" y="105727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0.752 MLD/522 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13</xdr:col>
      <xdr:colOff>85725</xdr:colOff>
      <xdr:row>27</xdr:row>
      <xdr:rowOff>152400</xdr:rowOff>
    </xdr:from>
    <xdr:ext cx="1533526" cy="264560"/>
    <xdr:sp>
      <xdr:nvSpPr>
        <xdr:cNvPr id="71" name="TextBox 114"/>
        <xdr:cNvSpPr txBox="1"/>
      </xdr:nvSpPr>
      <xdr:spPr>
        <a:xfrm>
          <a:off x="8277225" y="540067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5.545MLD/3851 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15</xdr:col>
      <xdr:colOff>504825</xdr:colOff>
      <xdr:row>37</xdr:row>
      <xdr:rowOff>57150</xdr:rowOff>
    </xdr:from>
    <xdr:ext cx="1533526" cy="264560"/>
    <xdr:sp>
      <xdr:nvSpPr>
        <xdr:cNvPr id="72" name="TextBox 115"/>
        <xdr:cNvSpPr txBox="1"/>
      </xdr:nvSpPr>
      <xdr:spPr>
        <a:xfrm>
          <a:off x="9915525" y="721042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5.448MLD/3783 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16</xdr:col>
      <xdr:colOff>571500</xdr:colOff>
      <xdr:row>28</xdr:row>
      <xdr:rowOff>104775</xdr:rowOff>
    </xdr:from>
    <xdr:ext cx="1543050" cy="264560"/>
    <xdr:sp>
      <xdr:nvSpPr>
        <xdr:cNvPr id="73" name="TextBox 117"/>
        <xdr:cNvSpPr txBox="1"/>
      </xdr:nvSpPr>
      <xdr:spPr>
        <a:xfrm>
          <a:off x="10591800" y="5543550"/>
          <a:ext cx="15430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1.048MLD/ 728 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18</xdr:col>
      <xdr:colOff>390525</xdr:colOff>
      <xdr:row>33</xdr:row>
      <xdr:rowOff>38100</xdr:rowOff>
    </xdr:from>
    <xdr:ext cx="1533526" cy="264560"/>
    <xdr:sp>
      <xdr:nvSpPr>
        <xdr:cNvPr id="74" name="TextBox 118"/>
        <xdr:cNvSpPr txBox="1"/>
      </xdr:nvSpPr>
      <xdr:spPr>
        <a:xfrm>
          <a:off x="11630025" y="642937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1.252MLD/869 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21</xdr:col>
      <xdr:colOff>66675</xdr:colOff>
      <xdr:row>34</xdr:row>
      <xdr:rowOff>171450</xdr:rowOff>
    </xdr:from>
    <xdr:ext cx="1533526" cy="264560"/>
    <xdr:sp>
      <xdr:nvSpPr>
        <xdr:cNvPr id="75" name="TextBox 119"/>
        <xdr:cNvSpPr txBox="1"/>
      </xdr:nvSpPr>
      <xdr:spPr>
        <a:xfrm>
          <a:off x="13134975" y="675322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0.696MLD/483 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22</xdr:col>
      <xdr:colOff>76200</xdr:colOff>
      <xdr:row>27</xdr:row>
      <xdr:rowOff>28575</xdr:rowOff>
    </xdr:from>
    <xdr:ext cx="1533526" cy="264560"/>
    <xdr:sp>
      <xdr:nvSpPr>
        <xdr:cNvPr id="76" name="TextBox 120"/>
        <xdr:cNvSpPr txBox="1"/>
      </xdr:nvSpPr>
      <xdr:spPr>
        <a:xfrm>
          <a:off x="13754100" y="5276850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0.751 MLD/522 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23</xdr:col>
      <xdr:colOff>590550</xdr:colOff>
      <xdr:row>29</xdr:row>
      <xdr:rowOff>114300</xdr:rowOff>
    </xdr:from>
    <xdr:ext cx="1533526" cy="264560"/>
    <xdr:sp>
      <xdr:nvSpPr>
        <xdr:cNvPr id="77" name="TextBox 121"/>
        <xdr:cNvSpPr txBox="1"/>
      </xdr:nvSpPr>
      <xdr:spPr>
        <a:xfrm>
          <a:off x="14916150" y="574357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0.698M /485 LPM            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25</xdr:col>
      <xdr:colOff>561975</xdr:colOff>
      <xdr:row>10</xdr:row>
      <xdr:rowOff>57150</xdr:rowOff>
    </xdr:from>
    <xdr:ext cx="1533526" cy="264560"/>
    <xdr:sp>
      <xdr:nvSpPr>
        <xdr:cNvPr id="78" name="TextBox 122"/>
        <xdr:cNvSpPr txBox="1"/>
      </xdr:nvSpPr>
      <xdr:spPr>
        <a:xfrm>
          <a:off x="16106775" y="206692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1.014MLD/704 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oneCellAnchor>
    <xdr:from>
      <xdr:col>28</xdr:col>
      <xdr:colOff>57150</xdr:colOff>
      <xdr:row>14</xdr:row>
      <xdr:rowOff>133350</xdr:rowOff>
    </xdr:from>
    <xdr:ext cx="1533526" cy="264560"/>
    <xdr:sp>
      <xdr:nvSpPr>
        <xdr:cNvPr id="79" name="TextBox 123"/>
        <xdr:cNvSpPr txBox="1"/>
      </xdr:nvSpPr>
      <xdr:spPr>
        <a:xfrm>
          <a:off x="17430750" y="290512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4.122MLD/2862 LPM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twoCellAnchor>
    <xdr:from>
      <xdr:col>23</xdr:col>
      <xdr:colOff>4765</xdr:colOff>
      <xdr:row>18</xdr:row>
      <xdr:rowOff>47627</xdr:rowOff>
    </xdr:from>
    <xdr:to>
      <xdr:col>23</xdr:col>
      <xdr:colOff>9529</xdr:colOff>
      <xdr:row>20</xdr:row>
      <xdr:rowOff>133350</xdr:rowOff>
    </xdr:to>
    <xdr:cxnSp>
      <xdr:nvCxnSpPr>
        <xdr:cNvPr id="80" name="Straight Connector 127"/>
        <xdr:cNvCxnSpPr/>
      </xdr:nvCxnSpPr>
      <xdr:spPr>
        <a:xfrm rot="5400000" flipH="1" flipV="1">
          <a:off x="14098905" y="3811905"/>
          <a:ext cx="466725" cy="508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447675</xdr:colOff>
      <xdr:row>20</xdr:row>
      <xdr:rowOff>114300</xdr:rowOff>
    </xdr:from>
    <xdr:to>
      <xdr:col>27</xdr:col>
      <xdr:colOff>152400</xdr:colOff>
      <xdr:row>22</xdr:row>
      <xdr:rowOff>57150</xdr:rowOff>
    </xdr:to>
    <xdr:sp>
      <xdr:nvSpPr>
        <xdr:cNvPr id="81" name="Oval 130"/>
        <xdr:cNvSpPr/>
      </xdr:nvSpPr>
      <xdr:spPr>
        <a:xfrm>
          <a:off x="16602075" y="4029075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24</xdr:col>
      <xdr:colOff>466725</xdr:colOff>
      <xdr:row>20</xdr:row>
      <xdr:rowOff>104775</xdr:rowOff>
    </xdr:from>
    <xdr:to>
      <xdr:col>25</xdr:col>
      <xdr:colOff>171450</xdr:colOff>
      <xdr:row>22</xdr:row>
      <xdr:rowOff>47625</xdr:rowOff>
    </xdr:to>
    <xdr:sp>
      <xdr:nvSpPr>
        <xdr:cNvPr id="82" name="Oval 131"/>
        <xdr:cNvSpPr/>
      </xdr:nvSpPr>
      <xdr:spPr>
        <a:xfrm>
          <a:off x="15401925" y="4019550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22</xdr:col>
      <xdr:colOff>495300</xdr:colOff>
      <xdr:row>20</xdr:row>
      <xdr:rowOff>133350</xdr:rowOff>
    </xdr:from>
    <xdr:to>
      <xdr:col>23</xdr:col>
      <xdr:colOff>161925</xdr:colOff>
      <xdr:row>22</xdr:row>
      <xdr:rowOff>76200</xdr:rowOff>
    </xdr:to>
    <xdr:sp>
      <xdr:nvSpPr>
        <xdr:cNvPr id="83" name="Oval 132"/>
        <xdr:cNvSpPr/>
      </xdr:nvSpPr>
      <xdr:spPr>
        <a:xfrm>
          <a:off x="14173200" y="4048125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21</xdr:col>
      <xdr:colOff>438150</xdr:colOff>
      <xdr:row>29</xdr:row>
      <xdr:rowOff>114300</xdr:rowOff>
    </xdr:from>
    <xdr:to>
      <xdr:col>22</xdr:col>
      <xdr:colOff>142875</xdr:colOff>
      <xdr:row>31</xdr:row>
      <xdr:rowOff>57150</xdr:rowOff>
    </xdr:to>
    <xdr:sp>
      <xdr:nvSpPr>
        <xdr:cNvPr id="84" name="Oval 133"/>
        <xdr:cNvSpPr/>
      </xdr:nvSpPr>
      <xdr:spPr>
        <a:xfrm>
          <a:off x="13506450" y="5743575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19</xdr:col>
      <xdr:colOff>552450</xdr:colOff>
      <xdr:row>25</xdr:row>
      <xdr:rowOff>47625</xdr:rowOff>
    </xdr:from>
    <xdr:to>
      <xdr:col>20</xdr:col>
      <xdr:colOff>257175</xdr:colOff>
      <xdr:row>26</xdr:row>
      <xdr:rowOff>161925</xdr:rowOff>
    </xdr:to>
    <xdr:sp>
      <xdr:nvSpPr>
        <xdr:cNvPr id="85" name="Oval 134"/>
        <xdr:cNvSpPr/>
      </xdr:nvSpPr>
      <xdr:spPr>
        <a:xfrm>
          <a:off x="12401550" y="4914900"/>
          <a:ext cx="314325" cy="30480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18</xdr:col>
      <xdr:colOff>361950</xdr:colOff>
      <xdr:row>23</xdr:row>
      <xdr:rowOff>38100</xdr:rowOff>
    </xdr:from>
    <xdr:to>
      <xdr:col>19</xdr:col>
      <xdr:colOff>66675</xdr:colOff>
      <xdr:row>24</xdr:row>
      <xdr:rowOff>171450</xdr:rowOff>
    </xdr:to>
    <xdr:sp>
      <xdr:nvSpPr>
        <xdr:cNvPr id="86" name="Oval 135"/>
        <xdr:cNvSpPr/>
      </xdr:nvSpPr>
      <xdr:spPr>
        <a:xfrm>
          <a:off x="11601450" y="4524375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16</xdr:col>
      <xdr:colOff>219075</xdr:colOff>
      <xdr:row>30</xdr:row>
      <xdr:rowOff>85729</xdr:rowOff>
    </xdr:from>
    <xdr:to>
      <xdr:col>16</xdr:col>
      <xdr:colOff>533400</xdr:colOff>
      <xdr:row>32</xdr:row>
      <xdr:rowOff>28579</xdr:rowOff>
    </xdr:to>
    <xdr:sp>
      <xdr:nvSpPr>
        <xdr:cNvPr id="87" name="Oval 136"/>
        <xdr:cNvSpPr/>
      </xdr:nvSpPr>
      <xdr:spPr>
        <a:xfrm>
          <a:off x="10239375" y="5905500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14</xdr:col>
      <xdr:colOff>266700</xdr:colOff>
      <xdr:row>10</xdr:row>
      <xdr:rowOff>57150</xdr:rowOff>
    </xdr:from>
    <xdr:to>
      <xdr:col>14</xdr:col>
      <xdr:colOff>581025</xdr:colOff>
      <xdr:row>12</xdr:row>
      <xdr:rowOff>0</xdr:rowOff>
    </xdr:to>
    <xdr:sp>
      <xdr:nvSpPr>
        <xdr:cNvPr id="88" name="Oval 137"/>
        <xdr:cNvSpPr/>
      </xdr:nvSpPr>
      <xdr:spPr>
        <a:xfrm>
          <a:off x="9067800" y="2066925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13</xdr:col>
      <xdr:colOff>438150</xdr:colOff>
      <xdr:row>23</xdr:row>
      <xdr:rowOff>28575</xdr:rowOff>
    </xdr:from>
    <xdr:to>
      <xdr:col>14</xdr:col>
      <xdr:colOff>142875</xdr:colOff>
      <xdr:row>24</xdr:row>
      <xdr:rowOff>161925</xdr:rowOff>
    </xdr:to>
    <xdr:sp>
      <xdr:nvSpPr>
        <xdr:cNvPr id="89" name="Oval 138"/>
        <xdr:cNvSpPr/>
      </xdr:nvSpPr>
      <xdr:spPr>
        <a:xfrm>
          <a:off x="8629650" y="4514850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12</xdr:col>
      <xdr:colOff>0</xdr:colOff>
      <xdr:row>23</xdr:row>
      <xdr:rowOff>0</xdr:rowOff>
    </xdr:from>
    <xdr:to>
      <xdr:col>12</xdr:col>
      <xdr:colOff>314325</xdr:colOff>
      <xdr:row>24</xdr:row>
      <xdr:rowOff>133350</xdr:rowOff>
    </xdr:to>
    <xdr:sp>
      <xdr:nvSpPr>
        <xdr:cNvPr id="90" name="Oval 139"/>
        <xdr:cNvSpPr/>
      </xdr:nvSpPr>
      <xdr:spPr>
        <a:xfrm>
          <a:off x="7581900" y="4486275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10</xdr:col>
      <xdr:colOff>266700</xdr:colOff>
      <xdr:row>10</xdr:row>
      <xdr:rowOff>47625</xdr:rowOff>
    </xdr:from>
    <xdr:to>
      <xdr:col>10</xdr:col>
      <xdr:colOff>581025</xdr:colOff>
      <xdr:row>11</xdr:row>
      <xdr:rowOff>180975</xdr:rowOff>
    </xdr:to>
    <xdr:sp>
      <xdr:nvSpPr>
        <xdr:cNvPr id="91" name="Oval 140"/>
        <xdr:cNvSpPr/>
      </xdr:nvSpPr>
      <xdr:spPr>
        <a:xfrm>
          <a:off x="6629400" y="2057400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7</xdr:col>
      <xdr:colOff>466725</xdr:colOff>
      <xdr:row>13</xdr:row>
      <xdr:rowOff>133350</xdr:rowOff>
    </xdr:from>
    <xdr:to>
      <xdr:col>8</xdr:col>
      <xdr:colOff>171450</xdr:colOff>
      <xdr:row>15</xdr:row>
      <xdr:rowOff>76200</xdr:rowOff>
    </xdr:to>
    <xdr:sp>
      <xdr:nvSpPr>
        <xdr:cNvPr id="92" name="Oval 141"/>
        <xdr:cNvSpPr/>
      </xdr:nvSpPr>
      <xdr:spPr>
        <a:xfrm>
          <a:off x="4943475" y="2714625"/>
          <a:ext cx="323850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6</xdr:col>
      <xdr:colOff>247650</xdr:colOff>
      <xdr:row>23</xdr:row>
      <xdr:rowOff>0</xdr:rowOff>
    </xdr:from>
    <xdr:to>
      <xdr:col>6</xdr:col>
      <xdr:colOff>561975</xdr:colOff>
      <xdr:row>24</xdr:row>
      <xdr:rowOff>133350</xdr:rowOff>
    </xdr:to>
    <xdr:sp>
      <xdr:nvSpPr>
        <xdr:cNvPr id="93" name="Oval 142"/>
        <xdr:cNvSpPr/>
      </xdr:nvSpPr>
      <xdr:spPr>
        <a:xfrm>
          <a:off x="4105275" y="4486275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5</xdr:col>
      <xdr:colOff>114300</xdr:colOff>
      <xdr:row>11</xdr:row>
      <xdr:rowOff>152400</xdr:rowOff>
    </xdr:from>
    <xdr:to>
      <xdr:col>5</xdr:col>
      <xdr:colOff>428625</xdr:colOff>
      <xdr:row>13</xdr:row>
      <xdr:rowOff>95250</xdr:rowOff>
    </xdr:to>
    <xdr:sp>
      <xdr:nvSpPr>
        <xdr:cNvPr id="94" name="Oval 143"/>
        <xdr:cNvSpPr/>
      </xdr:nvSpPr>
      <xdr:spPr>
        <a:xfrm>
          <a:off x="3171825" y="2352675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3</xdr:col>
      <xdr:colOff>438150</xdr:colOff>
      <xdr:row>11</xdr:row>
      <xdr:rowOff>152400</xdr:rowOff>
    </xdr:from>
    <xdr:to>
      <xdr:col>4</xdr:col>
      <xdr:colOff>142875</xdr:colOff>
      <xdr:row>13</xdr:row>
      <xdr:rowOff>95250</xdr:rowOff>
    </xdr:to>
    <xdr:sp>
      <xdr:nvSpPr>
        <xdr:cNvPr id="95" name="Oval 144"/>
        <xdr:cNvSpPr/>
      </xdr:nvSpPr>
      <xdr:spPr>
        <a:xfrm>
          <a:off x="2276475" y="2352675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oneCellAnchor>
    <xdr:from>
      <xdr:col>17</xdr:col>
      <xdr:colOff>0</xdr:colOff>
      <xdr:row>17</xdr:row>
      <xdr:rowOff>0</xdr:rowOff>
    </xdr:from>
    <xdr:ext cx="2085975" cy="264560"/>
    <xdr:sp>
      <xdr:nvSpPr>
        <xdr:cNvPr id="96" name="TextBox 151"/>
        <xdr:cNvSpPr txBox="1"/>
      </xdr:nvSpPr>
      <xdr:spPr>
        <a:xfrm>
          <a:off x="10629900" y="3343275"/>
          <a:ext cx="208597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600mm  PSC </a:t>
          </a:r>
          <a:endParaRPr lang="en-IN" sz="1100" b="1"/>
        </a:p>
      </xdr:txBody>
    </xdr:sp>
    <xdr:clientData/>
  </xdr:oneCellAnchor>
  <xdr:twoCellAnchor>
    <xdr:from>
      <xdr:col>3</xdr:col>
      <xdr:colOff>95250</xdr:colOff>
      <xdr:row>31</xdr:row>
      <xdr:rowOff>114300</xdr:rowOff>
    </xdr:from>
    <xdr:to>
      <xdr:col>3</xdr:col>
      <xdr:colOff>104775</xdr:colOff>
      <xdr:row>33</xdr:row>
      <xdr:rowOff>134938</xdr:rowOff>
    </xdr:to>
    <xdr:cxnSp>
      <xdr:nvCxnSpPr>
        <xdr:cNvPr id="97" name="Straight Arrow Connector 154"/>
        <xdr:cNvCxnSpPr/>
      </xdr:nvCxnSpPr>
      <xdr:spPr>
        <a:xfrm rot="16200000" flipH="1">
          <a:off x="1737360" y="6320155"/>
          <a:ext cx="401320" cy="9525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219075</xdr:colOff>
      <xdr:row>31</xdr:row>
      <xdr:rowOff>38100</xdr:rowOff>
    </xdr:from>
    <xdr:ext cx="1533526" cy="311496"/>
    <xdr:sp>
      <xdr:nvSpPr>
        <xdr:cNvPr id="98" name="TextBox 156"/>
        <xdr:cNvSpPr txBox="1"/>
      </xdr:nvSpPr>
      <xdr:spPr>
        <a:xfrm>
          <a:off x="838200" y="6048375"/>
          <a:ext cx="1533525" cy="311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400" b="1"/>
            <a:t>PACKAGE-7</a:t>
          </a:r>
          <a:endParaRPr lang="en-IN" sz="1400" b="1"/>
        </a:p>
      </xdr:txBody>
    </xdr:sp>
    <xdr:clientData/>
  </xdr:oneCellAnchor>
  <xdr:twoCellAnchor>
    <xdr:from>
      <xdr:col>3</xdr:col>
      <xdr:colOff>95254</xdr:colOff>
      <xdr:row>20</xdr:row>
      <xdr:rowOff>28578</xdr:rowOff>
    </xdr:from>
    <xdr:to>
      <xdr:col>3</xdr:col>
      <xdr:colOff>114302</xdr:colOff>
      <xdr:row>22</xdr:row>
      <xdr:rowOff>114301</xdr:rowOff>
    </xdr:to>
    <xdr:cxnSp>
      <xdr:nvCxnSpPr>
        <xdr:cNvPr id="99" name="Straight Arrow Connector 157"/>
        <xdr:cNvCxnSpPr/>
      </xdr:nvCxnSpPr>
      <xdr:spPr>
        <a:xfrm rot="16200000" flipV="1">
          <a:off x="1709420" y="4166870"/>
          <a:ext cx="466725" cy="1905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66675</xdr:colOff>
      <xdr:row>19</xdr:row>
      <xdr:rowOff>66675</xdr:rowOff>
    </xdr:from>
    <xdr:ext cx="1533526" cy="311496"/>
    <xdr:sp>
      <xdr:nvSpPr>
        <xdr:cNvPr id="100" name="TextBox 159"/>
        <xdr:cNvSpPr txBox="1"/>
      </xdr:nvSpPr>
      <xdr:spPr>
        <a:xfrm>
          <a:off x="685800" y="3790950"/>
          <a:ext cx="1533525" cy="311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400" b="1"/>
            <a:t>PACKAGE-6</a:t>
          </a:r>
          <a:endParaRPr lang="en-IN" sz="1400" b="1"/>
        </a:p>
      </xdr:txBody>
    </xdr:sp>
    <xdr:clientData/>
  </xdr:oneCellAnchor>
  <xdr:twoCellAnchor>
    <xdr:from>
      <xdr:col>13</xdr:col>
      <xdr:colOff>200025</xdr:colOff>
      <xdr:row>39</xdr:row>
      <xdr:rowOff>171450</xdr:rowOff>
    </xdr:from>
    <xdr:to>
      <xdr:col>13</xdr:col>
      <xdr:colOff>514350</xdr:colOff>
      <xdr:row>40</xdr:row>
      <xdr:rowOff>304800</xdr:rowOff>
    </xdr:to>
    <xdr:sp>
      <xdr:nvSpPr>
        <xdr:cNvPr id="101" name="Oval 162"/>
        <xdr:cNvSpPr/>
      </xdr:nvSpPr>
      <xdr:spPr>
        <a:xfrm>
          <a:off x="8391525" y="7705725"/>
          <a:ext cx="314325" cy="2095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oneCellAnchor>
    <xdr:from>
      <xdr:col>13</xdr:col>
      <xdr:colOff>485775</xdr:colOff>
      <xdr:row>40</xdr:row>
      <xdr:rowOff>38100</xdr:rowOff>
    </xdr:from>
    <xdr:ext cx="1533526" cy="255035"/>
    <xdr:sp>
      <xdr:nvSpPr>
        <xdr:cNvPr id="102" name="TextBox 163"/>
        <xdr:cNvSpPr txBox="1"/>
      </xdr:nvSpPr>
      <xdr:spPr>
        <a:xfrm>
          <a:off x="8677275" y="7762875"/>
          <a:ext cx="1533525" cy="2546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u="none">
              <a:solidFill>
                <a:schemeClr val="tx1"/>
              </a:solidFill>
            </a:rPr>
            <a:t>MAIN SUMP</a:t>
          </a:r>
          <a:endParaRPr lang="en-IN" sz="1100" b="1" u="none">
            <a:solidFill>
              <a:schemeClr val="tx1"/>
            </a:solidFill>
          </a:endParaRPr>
        </a:p>
      </xdr:txBody>
    </xdr:sp>
    <xdr:clientData/>
  </xdr:oneCellAnchor>
  <xdr:twoCellAnchor>
    <xdr:from>
      <xdr:col>13</xdr:col>
      <xdr:colOff>76200</xdr:colOff>
      <xdr:row>42</xdr:row>
      <xdr:rowOff>161926</xdr:rowOff>
    </xdr:from>
    <xdr:to>
      <xdr:col>13</xdr:col>
      <xdr:colOff>542930</xdr:colOff>
      <xdr:row>42</xdr:row>
      <xdr:rowOff>161927</xdr:rowOff>
    </xdr:to>
    <xdr:cxnSp>
      <xdr:nvCxnSpPr>
        <xdr:cNvPr id="103" name="Straight Connector 164"/>
        <xdr:cNvCxnSpPr/>
      </xdr:nvCxnSpPr>
      <xdr:spPr>
        <a:xfrm rot="10800000">
          <a:off x="8267700" y="8267700"/>
          <a:ext cx="466725" cy="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28575</xdr:colOff>
      <xdr:row>42</xdr:row>
      <xdr:rowOff>0</xdr:rowOff>
    </xdr:from>
    <xdr:ext cx="1533526" cy="264560"/>
    <xdr:sp>
      <xdr:nvSpPr>
        <xdr:cNvPr id="104" name="TextBox 168"/>
        <xdr:cNvSpPr txBox="1"/>
      </xdr:nvSpPr>
      <xdr:spPr>
        <a:xfrm>
          <a:off x="8829675" y="810577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u="none">
              <a:solidFill>
                <a:schemeClr val="tx1"/>
              </a:solidFill>
            </a:rPr>
            <a:t>Gr</a:t>
          </a:r>
          <a:r>
            <a:rPr lang="en-IN" sz="1100" b="1" u="none" baseline="0">
              <a:solidFill>
                <a:schemeClr val="tx1"/>
              </a:solidFill>
            </a:rPr>
            <a:t> MAIN</a:t>
          </a:r>
          <a:endParaRPr lang="en-IN" sz="1100" b="1" u="none">
            <a:solidFill>
              <a:schemeClr val="tx1"/>
            </a:solidFill>
          </a:endParaRPr>
        </a:p>
      </xdr:txBody>
    </xdr:sp>
    <xdr:clientData/>
  </xdr:oneCellAnchor>
  <xdr:oneCellAnchor>
    <xdr:from>
      <xdr:col>0</xdr:col>
      <xdr:colOff>114300</xdr:colOff>
      <xdr:row>20</xdr:row>
      <xdr:rowOff>133350</xdr:rowOff>
    </xdr:from>
    <xdr:ext cx="1638301" cy="264560"/>
    <xdr:sp>
      <xdr:nvSpPr>
        <xdr:cNvPr id="105" name="TextBox 105"/>
        <xdr:cNvSpPr txBox="1"/>
      </xdr:nvSpPr>
      <xdr:spPr>
        <a:xfrm>
          <a:off x="114300" y="4048125"/>
          <a:ext cx="16383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25.457 MLD/17678 </a:t>
          </a: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ea typeface="+mn-ea"/>
              <a:cs typeface="Calibri" panose="020F0502020204030204"/>
            </a:rPr>
            <a:t>LPM</a:t>
          </a: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             </a:t>
          </a:r>
          <a:endParaRPr lang="en-US" sz="1100" b="1" i="0" u="none" strike="noStrike" baseline="0">
            <a:solidFill>
              <a:srgbClr val="7030A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twoCellAnchor>
    <xdr:from>
      <xdr:col>2</xdr:col>
      <xdr:colOff>552450</xdr:colOff>
      <xdr:row>12</xdr:row>
      <xdr:rowOff>85726</xdr:rowOff>
    </xdr:from>
    <xdr:to>
      <xdr:col>3</xdr:col>
      <xdr:colOff>431800</xdr:colOff>
      <xdr:row>12</xdr:row>
      <xdr:rowOff>95251</xdr:rowOff>
    </xdr:to>
    <xdr:cxnSp>
      <xdr:nvCxnSpPr>
        <xdr:cNvPr id="106" name="Straight Arrow Connector 116"/>
        <xdr:cNvCxnSpPr/>
      </xdr:nvCxnSpPr>
      <xdr:spPr>
        <a:xfrm rot="10800000">
          <a:off x="1781175" y="2476500"/>
          <a:ext cx="488950" cy="952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495301</xdr:colOff>
      <xdr:row>13</xdr:row>
      <xdr:rowOff>21166</xdr:rowOff>
    </xdr:from>
    <xdr:to>
      <xdr:col>4</xdr:col>
      <xdr:colOff>127001</xdr:colOff>
      <xdr:row>15</xdr:row>
      <xdr:rowOff>93096</xdr:rowOff>
    </xdr:to>
    <xdr:sp>
      <xdr:nvSpPr>
        <xdr:cNvPr id="107" name="TextBox 125"/>
        <xdr:cNvSpPr txBox="1"/>
      </xdr:nvSpPr>
      <xdr:spPr>
        <a:xfrm>
          <a:off x="1114425" y="2602230"/>
          <a:ext cx="1460500" cy="4527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33 Nos in  Nainarkoil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371475</xdr:colOff>
      <xdr:row>18</xdr:row>
      <xdr:rowOff>85725</xdr:rowOff>
    </xdr:from>
    <xdr:ext cx="367457" cy="806830"/>
    <xdr:sp>
      <xdr:nvSpPr>
        <xdr:cNvPr id="108" name="TextBox 126"/>
        <xdr:cNvSpPr txBox="1"/>
      </xdr:nvSpPr>
      <xdr:spPr>
        <a:xfrm>
          <a:off x="2209800" y="3619500"/>
          <a:ext cx="367030" cy="8064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197105 M</a:t>
          </a:r>
          <a:endParaRPr lang="en-IN" sz="1100" b="1"/>
        </a:p>
      </xdr:txBody>
    </xdr:sp>
    <xdr:clientData/>
  </xdr:oneCellAnchor>
  <xdr:oneCellAnchor>
    <xdr:from>
      <xdr:col>5</xdr:col>
      <xdr:colOff>104775</xdr:colOff>
      <xdr:row>18</xdr:row>
      <xdr:rowOff>85725</xdr:rowOff>
    </xdr:from>
    <xdr:ext cx="376420" cy="838567"/>
    <xdr:sp>
      <xdr:nvSpPr>
        <xdr:cNvPr id="109" name="TextBox 128"/>
        <xdr:cNvSpPr txBox="1"/>
      </xdr:nvSpPr>
      <xdr:spPr>
        <a:xfrm>
          <a:off x="3162300" y="3619500"/>
          <a:ext cx="375920" cy="838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LS  197705 M</a:t>
          </a:r>
          <a:endParaRPr lang="en-IN" sz="1100" b="1"/>
        </a:p>
      </xdr:txBody>
    </xdr:sp>
    <xdr:clientData/>
  </xdr:oneCellAnchor>
  <xdr:twoCellAnchor>
    <xdr:from>
      <xdr:col>5</xdr:col>
      <xdr:colOff>266704</xdr:colOff>
      <xdr:row>8</xdr:row>
      <xdr:rowOff>38100</xdr:rowOff>
    </xdr:from>
    <xdr:to>
      <xdr:col>5</xdr:col>
      <xdr:colOff>269876</xdr:colOff>
      <xdr:row>11</xdr:row>
      <xdr:rowOff>152402</xdr:rowOff>
    </xdr:to>
    <xdr:cxnSp>
      <xdr:nvCxnSpPr>
        <xdr:cNvPr id="110" name="Straight Arrow Connector 129"/>
        <xdr:cNvCxnSpPr/>
      </xdr:nvCxnSpPr>
      <xdr:spPr>
        <a:xfrm rot="16200000" flipV="1">
          <a:off x="2978150" y="2003425"/>
          <a:ext cx="695325" cy="254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228600</xdr:colOff>
      <xdr:row>5</xdr:row>
      <xdr:rowOff>85725</xdr:rowOff>
    </xdr:from>
    <xdr:to>
      <xdr:col>7</xdr:col>
      <xdr:colOff>250371</xdr:colOff>
      <xdr:row>8</xdr:row>
      <xdr:rowOff>124846</xdr:rowOff>
    </xdr:to>
    <xdr:sp>
      <xdr:nvSpPr>
        <xdr:cNvPr id="111" name="TextBox 147"/>
        <xdr:cNvSpPr txBox="1"/>
      </xdr:nvSpPr>
      <xdr:spPr>
        <a:xfrm>
          <a:off x="2676525" y="1133475"/>
          <a:ext cx="205041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33 Nos in                  Nainarkoil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28576</xdr:colOff>
      <xdr:row>10</xdr:row>
      <xdr:rowOff>19050</xdr:rowOff>
    </xdr:from>
    <xdr:to>
      <xdr:col>8</xdr:col>
      <xdr:colOff>31748</xdr:colOff>
      <xdr:row>13</xdr:row>
      <xdr:rowOff>142877</xdr:rowOff>
    </xdr:to>
    <xdr:cxnSp>
      <xdr:nvCxnSpPr>
        <xdr:cNvPr id="112" name="Straight Arrow Connector 148"/>
        <xdr:cNvCxnSpPr/>
      </xdr:nvCxnSpPr>
      <xdr:spPr>
        <a:xfrm rot="16200000" flipV="1">
          <a:off x="4777740" y="2374900"/>
          <a:ext cx="695960" cy="254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504825</xdr:colOff>
      <xdr:row>6</xdr:row>
      <xdr:rowOff>161925</xdr:rowOff>
    </xdr:from>
    <xdr:to>
      <xdr:col>9</xdr:col>
      <xdr:colOff>526596</xdr:colOff>
      <xdr:row>10</xdr:row>
      <xdr:rowOff>1021</xdr:rowOff>
    </xdr:to>
    <xdr:sp>
      <xdr:nvSpPr>
        <xdr:cNvPr id="113" name="TextBox 149"/>
        <xdr:cNvSpPr txBox="1"/>
      </xdr:nvSpPr>
      <xdr:spPr>
        <a:xfrm>
          <a:off x="4362450" y="1400175"/>
          <a:ext cx="191706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Gr Sumps 2 Nos                           Habs 49 Nos in                  Nainarkoil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428625</xdr:colOff>
      <xdr:row>6</xdr:row>
      <xdr:rowOff>142875</xdr:rowOff>
    </xdr:from>
    <xdr:to>
      <xdr:col>10</xdr:col>
      <xdr:colOff>431797</xdr:colOff>
      <xdr:row>10</xdr:row>
      <xdr:rowOff>66677</xdr:rowOff>
    </xdr:to>
    <xdr:cxnSp>
      <xdr:nvCxnSpPr>
        <xdr:cNvPr id="114" name="Straight Arrow Connector 150"/>
        <xdr:cNvCxnSpPr/>
      </xdr:nvCxnSpPr>
      <xdr:spPr>
        <a:xfrm rot="16200000" flipV="1">
          <a:off x="6444615" y="1727200"/>
          <a:ext cx="695325" cy="254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428625</xdr:colOff>
      <xdr:row>6</xdr:row>
      <xdr:rowOff>180975</xdr:rowOff>
    </xdr:from>
    <xdr:to>
      <xdr:col>13</xdr:col>
      <xdr:colOff>450396</xdr:colOff>
      <xdr:row>10</xdr:row>
      <xdr:rowOff>20071</xdr:rowOff>
    </xdr:to>
    <xdr:sp>
      <xdr:nvSpPr>
        <xdr:cNvPr id="115" name="TextBox 152"/>
        <xdr:cNvSpPr txBox="1"/>
      </xdr:nvSpPr>
      <xdr:spPr>
        <a:xfrm>
          <a:off x="6791325" y="1419225"/>
          <a:ext cx="185039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45 Nos in                  Ramnad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419101</xdr:colOff>
      <xdr:row>24</xdr:row>
      <xdr:rowOff>142878</xdr:rowOff>
    </xdr:from>
    <xdr:to>
      <xdr:col>6</xdr:col>
      <xdr:colOff>422273</xdr:colOff>
      <xdr:row>27</xdr:row>
      <xdr:rowOff>180975</xdr:rowOff>
    </xdr:to>
    <xdr:cxnSp>
      <xdr:nvCxnSpPr>
        <xdr:cNvPr id="116" name="Straight Arrow Connector 153"/>
        <xdr:cNvCxnSpPr/>
      </xdr:nvCxnSpPr>
      <xdr:spPr>
        <a:xfrm rot="5400000">
          <a:off x="3973195" y="5122545"/>
          <a:ext cx="609600" cy="317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390525</xdr:colOff>
      <xdr:row>27</xdr:row>
      <xdr:rowOff>114300</xdr:rowOff>
    </xdr:from>
    <xdr:to>
      <xdr:col>8</xdr:col>
      <xdr:colOff>412296</xdr:colOff>
      <xdr:row>30</xdr:row>
      <xdr:rowOff>153421</xdr:rowOff>
    </xdr:to>
    <xdr:sp>
      <xdr:nvSpPr>
        <xdr:cNvPr id="117" name="TextBox 158"/>
        <xdr:cNvSpPr txBox="1"/>
      </xdr:nvSpPr>
      <xdr:spPr>
        <a:xfrm>
          <a:off x="3448050" y="5362575"/>
          <a:ext cx="205994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Gr sumps 3 Nos                      Habs 92 Nos in                  Bogalur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19050</xdr:colOff>
      <xdr:row>26</xdr:row>
      <xdr:rowOff>57150</xdr:rowOff>
    </xdr:from>
    <xdr:to>
      <xdr:col>14</xdr:col>
      <xdr:colOff>40821</xdr:colOff>
      <xdr:row>29</xdr:row>
      <xdr:rowOff>96271</xdr:rowOff>
    </xdr:to>
    <xdr:sp>
      <xdr:nvSpPr>
        <xdr:cNvPr id="118" name="TextBox 160"/>
        <xdr:cNvSpPr txBox="1"/>
      </xdr:nvSpPr>
      <xdr:spPr>
        <a:xfrm>
          <a:off x="6991350" y="5114925"/>
          <a:ext cx="185039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45 Nos in                  Ramnad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212722</xdr:colOff>
      <xdr:row>24</xdr:row>
      <xdr:rowOff>133350</xdr:rowOff>
    </xdr:from>
    <xdr:to>
      <xdr:col>12</xdr:col>
      <xdr:colOff>219075</xdr:colOff>
      <xdr:row>26</xdr:row>
      <xdr:rowOff>161928</xdr:rowOff>
    </xdr:to>
    <xdr:cxnSp>
      <xdr:nvCxnSpPr>
        <xdr:cNvPr id="119" name="Straight Arrow Connector 161"/>
        <xdr:cNvCxnSpPr/>
      </xdr:nvCxnSpPr>
      <xdr:spPr>
        <a:xfrm rot="16200000" flipH="1">
          <a:off x="7592695" y="5011420"/>
          <a:ext cx="409575" cy="635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438151</xdr:colOff>
      <xdr:row>7</xdr:row>
      <xdr:rowOff>133350</xdr:rowOff>
    </xdr:from>
    <xdr:to>
      <xdr:col>14</xdr:col>
      <xdr:colOff>441323</xdr:colOff>
      <xdr:row>10</xdr:row>
      <xdr:rowOff>85728</xdr:rowOff>
    </xdr:to>
    <xdr:cxnSp>
      <xdr:nvCxnSpPr>
        <xdr:cNvPr id="120" name="Straight Arrow Connector 166"/>
        <xdr:cNvCxnSpPr/>
      </xdr:nvCxnSpPr>
      <xdr:spPr>
        <a:xfrm rot="16200000" flipV="1">
          <a:off x="8973820" y="1826895"/>
          <a:ext cx="533400" cy="317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504825</xdr:colOff>
      <xdr:row>7</xdr:row>
      <xdr:rowOff>28575</xdr:rowOff>
    </xdr:from>
    <xdr:to>
      <xdr:col>17</xdr:col>
      <xdr:colOff>526596</xdr:colOff>
      <xdr:row>10</xdr:row>
      <xdr:rowOff>58171</xdr:rowOff>
    </xdr:to>
    <xdr:sp>
      <xdr:nvSpPr>
        <xdr:cNvPr id="121" name="TextBox 170"/>
        <xdr:cNvSpPr txBox="1"/>
      </xdr:nvSpPr>
      <xdr:spPr>
        <a:xfrm>
          <a:off x="9305925" y="1457325"/>
          <a:ext cx="185039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36 Nos in                  Ramnad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0</xdr:colOff>
      <xdr:row>33</xdr:row>
      <xdr:rowOff>0</xdr:rowOff>
    </xdr:from>
    <xdr:to>
      <xdr:col>19</xdr:col>
      <xdr:colOff>21771</xdr:colOff>
      <xdr:row>36</xdr:row>
      <xdr:rowOff>39121</xdr:rowOff>
    </xdr:to>
    <xdr:sp>
      <xdr:nvSpPr>
        <xdr:cNvPr id="122" name="TextBox 171"/>
        <xdr:cNvSpPr txBox="1"/>
      </xdr:nvSpPr>
      <xdr:spPr>
        <a:xfrm>
          <a:off x="10020300" y="6391275"/>
          <a:ext cx="185039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Gr Sumps 6 Nos                           Habs 219 Nos in                  Thiruppullani Union&amp; Keelakkarai Mpty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390525</xdr:colOff>
      <xdr:row>32</xdr:row>
      <xdr:rowOff>28576</xdr:rowOff>
    </xdr:from>
    <xdr:to>
      <xdr:col>16</xdr:col>
      <xdr:colOff>390528</xdr:colOff>
      <xdr:row>33</xdr:row>
      <xdr:rowOff>76204</xdr:rowOff>
    </xdr:to>
    <xdr:cxnSp>
      <xdr:nvCxnSpPr>
        <xdr:cNvPr id="123" name="Straight Arrow Connector 172"/>
        <xdr:cNvCxnSpPr/>
      </xdr:nvCxnSpPr>
      <xdr:spPr>
        <a:xfrm rot="16200000" flipH="1">
          <a:off x="10291445" y="6348095"/>
          <a:ext cx="238125" cy="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409575</xdr:colOff>
      <xdr:row>24</xdr:row>
      <xdr:rowOff>104776</xdr:rowOff>
    </xdr:from>
    <xdr:to>
      <xdr:col>18</xdr:col>
      <xdr:colOff>415928</xdr:colOff>
      <xdr:row>26</xdr:row>
      <xdr:rowOff>133354</xdr:rowOff>
    </xdr:to>
    <xdr:cxnSp>
      <xdr:nvCxnSpPr>
        <xdr:cNvPr id="124" name="Straight Arrow Connector 174"/>
        <xdr:cNvCxnSpPr/>
      </xdr:nvCxnSpPr>
      <xdr:spPr>
        <a:xfrm rot="16200000" flipH="1">
          <a:off x="11447145" y="4982845"/>
          <a:ext cx="409575" cy="635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304800</xdr:colOff>
      <xdr:row>26</xdr:row>
      <xdr:rowOff>95250</xdr:rowOff>
    </xdr:from>
    <xdr:to>
      <xdr:col>20</xdr:col>
      <xdr:colOff>326571</xdr:colOff>
      <xdr:row>29</xdr:row>
      <xdr:rowOff>134371</xdr:rowOff>
    </xdr:to>
    <xdr:sp>
      <xdr:nvSpPr>
        <xdr:cNvPr id="125" name="TextBox 175"/>
        <xdr:cNvSpPr txBox="1"/>
      </xdr:nvSpPr>
      <xdr:spPr>
        <a:xfrm>
          <a:off x="10934700" y="5153025"/>
          <a:ext cx="185039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77 Nos in                  Ramnad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111128</xdr:colOff>
      <xdr:row>26</xdr:row>
      <xdr:rowOff>152406</xdr:rowOff>
    </xdr:from>
    <xdr:to>
      <xdr:col>20</xdr:col>
      <xdr:colOff>114303</xdr:colOff>
      <xdr:row>30</xdr:row>
      <xdr:rowOff>38106</xdr:rowOff>
    </xdr:to>
    <xdr:cxnSp>
      <xdr:nvCxnSpPr>
        <xdr:cNvPr id="126" name="Straight Arrow Connector 176"/>
        <xdr:cNvCxnSpPr/>
      </xdr:nvCxnSpPr>
      <xdr:spPr>
        <a:xfrm rot="5400000">
          <a:off x="12247245" y="5532120"/>
          <a:ext cx="647700" cy="317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85725</xdr:colOff>
      <xdr:row>30</xdr:row>
      <xdr:rowOff>9525</xdr:rowOff>
    </xdr:from>
    <xdr:to>
      <xdr:col>22</xdr:col>
      <xdr:colOff>107496</xdr:colOff>
      <xdr:row>33</xdr:row>
      <xdr:rowOff>48646</xdr:rowOff>
    </xdr:to>
    <xdr:sp>
      <xdr:nvSpPr>
        <xdr:cNvPr id="127" name="TextBox 178"/>
        <xdr:cNvSpPr txBox="1"/>
      </xdr:nvSpPr>
      <xdr:spPr>
        <a:xfrm>
          <a:off x="11934825" y="5829300"/>
          <a:ext cx="185039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Gr sump 1 No                          Habs 91 Nos in                  Mandapam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21</xdr:col>
      <xdr:colOff>180975</xdr:colOff>
      <xdr:row>32</xdr:row>
      <xdr:rowOff>123825</xdr:rowOff>
    </xdr:from>
    <xdr:to>
      <xdr:col>24</xdr:col>
      <xdr:colOff>164646</xdr:colOff>
      <xdr:row>35</xdr:row>
      <xdr:rowOff>162946</xdr:rowOff>
    </xdr:to>
    <xdr:sp>
      <xdr:nvSpPr>
        <xdr:cNvPr id="128" name="TextBox 179"/>
        <xdr:cNvSpPr txBox="1"/>
      </xdr:nvSpPr>
      <xdr:spPr>
        <a:xfrm>
          <a:off x="13249275" y="6324600"/>
          <a:ext cx="185039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72 Nos in                  Mandapam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21</xdr:col>
      <xdr:colOff>595313</xdr:colOff>
      <xdr:row>31</xdr:row>
      <xdr:rowOff>57150</xdr:rowOff>
    </xdr:from>
    <xdr:to>
      <xdr:col>22</xdr:col>
      <xdr:colOff>6353</xdr:colOff>
      <xdr:row>33</xdr:row>
      <xdr:rowOff>28578</xdr:rowOff>
    </xdr:to>
    <xdr:cxnSp>
      <xdr:nvCxnSpPr>
        <xdr:cNvPr id="129" name="Straight Arrow Connector 180"/>
        <xdr:cNvCxnSpPr>
          <a:stCxn id="84" idx="4"/>
        </xdr:cNvCxnSpPr>
      </xdr:nvCxnSpPr>
      <xdr:spPr>
        <a:xfrm rot="16200000" flipH="1">
          <a:off x="13497560" y="6233160"/>
          <a:ext cx="352425" cy="2032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</xdr:colOff>
      <xdr:row>22</xdr:row>
      <xdr:rowOff>76203</xdr:rowOff>
    </xdr:from>
    <xdr:to>
      <xdr:col>23</xdr:col>
      <xdr:colOff>19051</xdr:colOff>
      <xdr:row>25</xdr:row>
      <xdr:rowOff>2</xdr:rowOff>
    </xdr:to>
    <xdr:cxnSp>
      <xdr:nvCxnSpPr>
        <xdr:cNvPr id="130" name="Straight Arrow Connector 182"/>
        <xdr:cNvCxnSpPr/>
      </xdr:nvCxnSpPr>
      <xdr:spPr>
        <a:xfrm rot="5400000">
          <a:off x="14087475" y="4610100"/>
          <a:ext cx="495300" cy="1905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590550</xdr:colOff>
      <xdr:row>25</xdr:row>
      <xdr:rowOff>0</xdr:rowOff>
    </xdr:from>
    <xdr:to>
      <xdr:col>24</xdr:col>
      <xdr:colOff>574221</xdr:colOff>
      <xdr:row>28</xdr:row>
      <xdr:rowOff>39121</xdr:rowOff>
    </xdr:to>
    <xdr:sp>
      <xdr:nvSpPr>
        <xdr:cNvPr id="131" name="TextBox 183"/>
        <xdr:cNvSpPr txBox="1"/>
      </xdr:nvSpPr>
      <xdr:spPr>
        <a:xfrm>
          <a:off x="13658850" y="4867275"/>
          <a:ext cx="185039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44 Nos in                  Mandapam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595313</xdr:colOff>
      <xdr:row>22</xdr:row>
      <xdr:rowOff>57150</xdr:rowOff>
    </xdr:from>
    <xdr:to>
      <xdr:col>25</xdr:col>
      <xdr:colOff>9525</xdr:colOff>
      <xdr:row>27</xdr:row>
      <xdr:rowOff>85728</xdr:rowOff>
    </xdr:to>
    <xdr:cxnSp>
      <xdr:nvCxnSpPr>
        <xdr:cNvPr id="132" name="Straight Arrow Connector 185"/>
        <xdr:cNvCxnSpPr/>
      </xdr:nvCxnSpPr>
      <xdr:spPr>
        <a:xfrm rot="16200000" flipH="1">
          <a:off x="15051405" y="4831080"/>
          <a:ext cx="981075" cy="2413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27</xdr:row>
      <xdr:rowOff>85725</xdr:rowOff>
    </xdr:from>
    <xdr:to>
      <xdr:col>27</xdr:col>
      <xdr:colOff>202746</xdr:colOff>
      <xdr:row>30</xdr:row>
      <xdr:rowOff>124846</xdr:rowOff>
    </xdr:to>
    <xdr:sp>
      <xdr:nvSpPr>
        <xdr:cNvPr id="133" name="TextBox 189"/>
        <xdr:cNvSpPr txBox="1"/>
      </xdr:nvSpPr>
      <xdr:spPr>
        <a:xfrm>
          <a:off x="15116175" y="5334000"/>
          <a:ext cx="185039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26 Nos in                  Mandapam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29</xdr:col>
      <xdr:colOff>247649</xdr:colOff>
      <xdr:row>19</xdr:row>
      <xdr:rowOff>57150</xdr:rowOff>
    </xdr:from>
    <xdr:to>
      <xdr:col>29</xdr:col>
      <xdr:colOff>257174</xdr:colOff>
      <xdr:row>26</xdr:row>
      <xdr:rowOff>0</xdr:rowOff>
    </xdr:to>
    <xdr:cxnSp>
      <xdr:nvCxnSpPr>
        <xdr:cNvPr id="134" name="Straight Arrow Connector 192"/>
        <xdr:cNvCxnSpPr/>
      </xdr:nvCxnSpPr>
      <xdr:spPr>
        <a:xfrm rot="16200000" flipH="1">
          <a:off x="17597120" y="4414520"/>
          <a:ext cx="1276350" cy="952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114300</xdr:colOff>
      <xdr:row>25</xdr:row>
      <xdr:rowOff>171450</xdr:rowOff>
    </xdr:from>
    <xdr:to>
      <xdr:col>29</xdr:col>
      <xdr:colOff>428625</xdr:colOff>
      <xdr:row>27</xdr:row>
      <xdr:rowOff>114300</xdr:rowOff>
    </xdr:to>
    <xdr:sp>
      <xdr:nvSpPr>
        <xdr:cNvPr id="135" name="Oval 195"/>
        <xdr:cNvSpPr/>
      </xdr:nvSpPr>
      <xdr:spPr>
        <a:xfrm>
          <a:off x="18097500" y="5038725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29</xdr:col>
      <xdr:colOff>276225</xdr:colOff>
      <xdr:row>27</xdr:row>
      <xdr:rowOff>104776</xdr:rowOff>
    </xdr:from>
    <xdr:to>
      <xdr:col>29</xdr:col>
      <xdr:colOff>285750</xdr:colOff>
      <xdr:row>34</xdr:row>
      <xdr:rowOff>47626</xdr:rowOff>
    </xdr:to>
    <xdr:cxnSp>
      <xdr:nvCxnSpPr>
        <xdr:cNvPr id="136" name="Straight Arrow Connector 196"/>
        <xdr:cNvCxnSpPr/>
      </xdr:nvCxnSpPr>
      <xdr:spPr>
        <a:xfrm rot="16200000" flipH="1">
          <a:off x="17625695" y="5986145"/>
          <a:ext cx="1276350" cy="952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133350</xdr:colOff>
      <xdr:row>34</xdr:row>
      <xdr:rowOff>38100</xdr:rowOff>
    </xdr:from>
    <xdr:to>
      <xdr:col>29</xdr:col>
      <xdr:colOff>447675</xdr:colOff>
      <xdr:row>35</xdr:row>
      <xdr:rowOff>171450</xdr:rowOff>
    </xdr:to>
    <xdr:sp>
      <xdr:nvSpPr>
        <xdr:cNvPr id="137" name="Oval 197"/>
        <xdr:cNvSpPr/>
      </xdr:nvSpPr>
      <xdr:spPr>
        <a:xfrm>
          <a:off x="18116550" y="6619875"/>
          <a:ext cx="314325" cy="323850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oneCellAnchor>
    <xdr:from>
      <xdr:col>27</xdr:col>
      <xdr:colOff>47625</xdr:colOff>
      <xdr:row>24</xdr:row>
      <xdr:rowOff>133350</xdr:rowOff>
    </xdr:from>
    <xdr:ext cx="1781175" cy="436786"/>
    <xdr:sp>
      <xdr:nvSpPr>
        <xdr:cNvPr id="138" name="TextBox 198"/>
        <xdr:cNvSpPr txBox="1"/>
      </xdr:nvSpPr>
      <xdr:spPr>
        <a:xfrm>
          <a:off x="16811625" y="4810125"/>
          <a:ext cx="178117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AKKAL MADAM                       SUMP  4.00LL</a:t>
          </a:r>
          <a:endParaRPr lang="en-IN" sz="1100" b="1"/>
        </a:p>
      </xdr:txBody>
    </xdr:sp>
    <xdr:clientData/>
  </xdr:oneCellAnchor>
  <xdr:oneCellAnchor>
    <xdr:from>
      <xdr:col>26</xdr:col>
      <xdr:colOff>438150</xdr:colOff>
      <xdr:row>34</xdr:row>
      <xdr:rowOff>9525</xdr:rowOff>
    </xdr:from>
    <xdr:ext cx="1781175" cy="436786"/>
    <xdr:sp>
      <xdr:nvSpPr>
        <xdr:cNvPr id="139" name="TextBox 199"/>
        <xdr:cNvSpPr txBox="1"/>
      </xdr:nvSpPr>
      <xdr:spPr>
        <a:xfrm>
          <a:off x="16592550" y="6591300"/>
          <a:ext cx="178117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RAMESWARAM</a:t>
          </a:r>
          <a:r>
            <a:rPr lang="en-IN" sz="1100" b="1" baseline="0"/>
            <a:t>  </a:t>
          </a:r>
          <a:r>
            <a:rPr lang="en-IN" sz="1100" b="1"/>
            <a:t>SUMP  4.00LL</a:t>
          </a:r>
          <a:endParaRPr lang="en-IN" sz="1100" b="1"/>
        </a:p>
      </xdr:txBody>
    </xdr:sp>
    <xdr:clientData/>
  </xdr:oneCellAnchor>
  <xdr:oneCellAnchor>
    <xdr:from>
      <xdr:col>29</xdr:col>
      <xdr:colOff>171450</xdr:colOff>
      <xdr:row>18</xdr:row>
      <xdr:rowOff>114300</xdr:rowOff>
    </xdr:from>
    <xdr:ext cx="529119" cy="1147782"/>
    <xdr:sp>
      <xdr:nvSpPr>
        <xdr:cNvPr id="140" name="TextBox 200"/>
        <xdr:cNvSpPr txBox="1"/>
      </xdr:nvSpPr>
      <xdr:spPr>
        <a:xfrm>
          <a:off x="18154650" y="3648075"/>
          <a:ext cx="528955" cy="11474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u="sng"/>
            <a:t>280 MM HDPE </a:t>
          </a:r>
          <a:r>
            <a:rPr lang="en-IN" sz="1100" b="1"/>
            <a:t>200 MM PVC</a:t>
          </a:r>
          <a:endParaRPr lang="en-IN" sz="1100" b="1"/>
        </a:p>
      </xdr:txBody>
    </xdr:sp>
    <xdr:clientData/>
  </xdr:oneCellAnchor>
  <xdr:oneCellAnchor>
    <xdr:from>
      <xdr:col>29</xdr:col>
      <xdr:colOff>260091</xdr:colOff>
      <xdr:row>28</xdr:row>
      <xdr:rowOff>104774</xdr:rowOff>
    </xdr:from>
    <xdr:ext cx="264560" cy="937143"/>
    <xdr:sp>
      <xdr:nvSpPr>
        <xdr:cNvPr id="141" name="TextBox 201"/>
        <xdr:cNvSpPr txBox="1"/>
      </xdr:nvSpPr>
      <xdr:spPr>
        <a:xfrm rot="16200000">
          <a:off x="17906365" y="5879465"/>
          <a:ext cx="93726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/>
            <a:t>400mm  PSC</a:t>
          </a:r>
          <a:endParaRPr lang="en-IN" sz="1100" b="1"/>
        </a:p>
      </xdr:txBody>
    </xdr:sp>
    <xdr:clientData/>
  </xdr:oneCellAnchor>
  <xdr:oneCellAnchor>
    <xdr:from>
      <xdr:col>26</xdr:col>
      <xdr:colOff>428625</xdr:colOff>
      <xdr:row>28</xdr:row>
      <xdr:rowOff>142875</xdr:rowOff>
    </xdr:from>
    <xdr:ext cx="1533526" cy="264560"/>
    <xdr:sp>
      <xdr:nvSpPr>
        <xdr:cNvPr id="142" name="TextBox 202"/>
        <xdr:cNvSpPr txBox="1"/>
      </xdr:nvSpPr>
      <xdr:spPr>
        <a:xfrm>
          <a:off x="16583025" y="5581650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0.628MLD/475LPM </a:t>
          </a:r>
          <a:r>
            <a:rPr lang="en-US" sz="1100" b="1" i="0" u="none" strike="noStrike" baseline="0">
              <a:solidFill>
                <a:schemeClr val="accent2">
                  <a:lumMod val="75000"/>
                </a:schemeClr>
              </a:solidFill>
              <a:latin typeface="Calibri" panose="020F0502020204030204"/>
              <a:cs typeface="Calibri" panose="020F0502020204030204"/>
            </a:rPr>
            <a:t>           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  <xdr:twoCellAnchor>
    <xdr:from>
      <xdr:col>26</xdr:col>
      <xdr:colOff>495300</xdr:colOff>
      <xdr:row>26</xdr:row>
      <xdr:rowOff>114300</xdr:rowOff>
    </xdr:from>
    <xdr:to>
      <xdr:col>29</xdr:col>
      <xdr:colOff>517071</xdr:colOff>
      <xdr:row>29</xdr:row>
      <xdr:rowOff>153421</xdr:rowOff>
    </xdr:to>
    <xdr:sp>
      <xdr:nvSpPr>
        <xdr:cNvPr id="143" name="TextBox 203"/>
        <xdr:cNvSpPr txBox="1"/>
      </xdr:nvSpPr>
      <xdr:spPr>
        <a:xfrm>
          <a:off x="16649700" y="5172075"/>
          <a:ext cx="185039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36 Nos in                  Mandapam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28</xdr:col>
      <xdr:colOff>419101</xdr:colOff>
      <xdr:row>26</xdr:row>
      <xdr:rowOff>161925</xdr:rowOff>
    </xdr:from>
    <xdr:to>
      <xdr:col>29</xdr:col>
      <xdr:colOff>142876</xdr:colOff>
      <xdr:row>26</xdr:row>
      <xdr:rowOff>163513</xdr:rowOff>
    </xdr:to>
    <xdr:cxnSp>
      <xdr:nvCxnSpPr>
        <xdr:cNvPr id="144" name="Straight Arrow Connector 204"/>
        <xdr:cNvCxnSpPr/>
      </xdr:nvCxnSpPr>
      <xdr:spPr>
        <a:xfrm rot="10800000">
          <a:off x="17792700" y="5219700"/>
          <a:ext cx="333375" cy="127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27</xdr:col>
      <xdr:colOff>0</xdr:colOff>
      <xdr:row>36</xdr:row>
      <xdr:rowOff>0</xdr:rowOff>
    </xdr:from>
    <xdr:ext cx="1533526" cy="264560"/>
    <xdr:sp>
      <xdr:nvSpPr>
        <xdr:cNvPr id="145" name="TextBox 206"/>
        <xdr:cNvSpPr txBox="1"/>
      </xdr:nvSpPr>
      <xdr:spPr>
        <a:xfrm>
          <a:off x="16764000" y="6962775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1100" b="1" i="0" u="none" strike="noStrike" baseline="0">
              <a:solidFill>
                <a:srgbClr val="C00000"/>
              </a:solidFill>
              <a:latin typeface="Calibri" panose="020F0502020204030204"/>
              <a:cs typeface="Calibri" panose="020F0502020204030204"/>
            </a:rPr>
            <a:t>3.504MLD /2654 LPM  </a:t>
          </a:r>
          <a:r>
            <a:rPr lang="en-US" sz="1100" b="1" i="0" u="none" strike="noStrike" baseline="0">
              <a:solidFill>
                <a:schemeClr val="accent2">
                  <a:lumMod val="75000"/>
                </a:schemeClr>
              </a:solidFill>
              <a:latin typeface="Calibri" panose="020F0502020204030204"/>
              <a:cs typeface="Calibri" panose="020F0502020204030204"/>
            </a:rPr>
            <a:t>           </a:t>
          </a:r>
          <a:endParaRPr lang="en-US" sz="1100" b="1" i="0" u="none" strike="noStrike" baseline="0">
            <a:solidFill>
              <a:srgbClr val="800080"/>
            </a:solidFill>
            <a:latin typeface="Calibri" panose="020F0502020204030204"/>
            <a:cs typeface="Calibri" panose="020F0502020204030204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65881</xdr:colOff>
      <xdr:row>26</xdr:row>
      <xdr:rowOff>19052</xdr:rowOff>
    </xdr:from>
    <xdr:to>
      <xdr:col>2</xdr:col>
      <xdr:colOff>76200</xdr:colOff>
      <xdr:row>33</xdr:row>
      <xdr:rowOff>18348</xdr:rowOff>
    </xdr:to>
    <xdr:cxnSp>
      <xdr:nvCxnSpPr>
        <xdr:cNvPr id="2" name="Straight Connector 1"/>
        <xdr:cNvCxnSpPr/>
      </xdr:nvCxnSpPr>
      <xdr:spPr>
        <a:xfrm rot="5400000" flipH="1" flipV="1">
          <a:off x="604520" y="5747385"/>
          <a:ext cx="1332865" cy="1016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26</xdr:row>
      <xdr:rowOff>20638</xdr:rowOff>
    </xdr:from>
    <xdr:to>
      <xdr:col>2</xdr:col>
      <xdr:colOff>238125</xdr:colOff>
      <xdr:row>26</xdr:row>
      <xdr:rowOff>28575</xdr:rowOff>
    </xdr:to>
    <xdr:cxnSp>
      <xdr:nvCxnSpPr>
        <xdr:cNvPr id="3" name="Straight Connector 2"/>
        <xdr:cNvCxnSpPr/>
      </xdr:nvCxnSpPr>
      <xdr:spPr>
        <a:xfrm flipV="1">
          <a:off x="1247775" y="5087620"/>
          <a:ext cx="190500" cy="8255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200025</xdr:colOff>
      <xdr:row>26</xdr:row>
      <xdr:rowOff>19050</xdr:rowOff>
    </xdr:from>
    <xdr:to>
      <xdr:col>17</xdr:col>
      <xdr:colOff>571500</xdr:colOff>
      <xdr:row>26</xdr:row>
      <xdr:rowOff>19052</xdr:rowOff>
    </xdr:to>
    <xdr:cxnSp>
      <xdr:nvCxnSpPr>
        <xdr:cNvPr id="4" name="Straight Connector 3"/>
        <xdr:cNvCxnSpPr/>
      </xdr:nvCxnSpPr>
      <xdr:spPr>
        <a:xfrm flipV="1">
          <a:off x="1400175" y="5086350"/>
          <a:ext cx="9486900" cy="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590550</xdr:colOff>
      <xdr:row>19</xdr:row>
      <xdr:rowOff>161925</xdr:rowOff>
    </xdr:from>
    <xdr:to>
      <xdr:col>4</xdr:col>
      <xdr:colOff>0</xdr:colOff>
      <xdr:row>26</xdr:row>
      <xdr:rowOff>11113</xdr:rowOff>
    </xdr:to>
    <xdr:cxnSp>
      <xdr:nvCxnSpPr>
        <xdr:cNvPr id="5" name="Straight Connector 4"/>
        <xdr:cNvCxnSpPr/>
      </xdr:nvCxnSpPr>
      <xdr:spPr>
        <a:xfrm rot="5400000">
          <a:off x="1808480" y="4477385"/>
          <a:ext cx="1183005" cy="1905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447676</xdr:colOff>
      <xdr:row>18</xdr:row>
      <xdr:rowOff>9525</xdr:rowOff>
    </xdr:from>
    <xdr:to>
      <xdr:col>4</xdr:col>
      <xdr:colOff>200026</xdr:colOff>
      <xdr:row>19</xdr:row>
      <xdr:rowOff>171450</xdr:rowOff>
    </xdr:to>
    <xdr:sp>
      <xdr:nvSpPr>
        <xdr:cNvPr id="6" name="Oval 5"/>
        <xdr:cNvSpPr/>
      </xdr:nvSpPr>
      <xdr:spPr>
        <a:xfrm>
          <a:off x="2247900" y="3552825"/>
          <a:ext cx="361950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6</xdr:col>
      <xdr:colOff>542925</xdr:colOff>
      <xdr:row>26</xdr:row>
      <xdr:rowOff>28575</xdr:rowOff>
    </xdr:from>
    <xdr:to>
      <xdr:col>6</xdr:col>
      <xdr:colOff>561979</xdr:colOff>
      <xdr:row>31</xdr:row>
      <xdr:rowOff>85726</xdr:rowOff>
    </xdr:to>
    <xdr:cxnSp>
      <xdr:nvCxnSpPr>
        <xdr:cNvPr id="7" name="Straight Connector 6"/>
        <xdr:cNvCxnSpPr/>
      </xdr:nvCxnSpPr>
      <xdr:spPr>
        <a:xfrm rot="5400000" flipH="1" flipV="1">
          <a:off x="3752850" y="5590540"/>
          <a:ext cx="1009650" cy="19685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600078</xdr:colOff>
      <xdr:row>26</xdr:row>
      <xdr:rowOff>9525</xdr:rowOff>
    </xdr:from>
    <xdr:to>
      <xdr:col>9</xdr:col>
      <xdr:colOff>1</xdr:colOff>
      <xdr:row>30</xdr:row>
      <xdr:rowOff>142875</xdr:rowOff>
    </xdr:to>
    <xdr:cxnSp>
      <xdr:nvCxnSpPr>
        <xdr:cNvPr id="8" name="Straight Connector 7"/>
        <xdr:cNvCxnSpPr/>
      </xdr:nvCxnSpPr>
      <xdr:spPr>
        <a:xfrm rot="16200000" flipH="1">
          <a:off x="5062220" y="5519420"/>
          <a:ext cx="895350" cy="9525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361950</xdr:colOff>
      <xdr:row>31</xdr:row>
      <xdr:rowOff>38100</xdr:rowOff>
    </xdr:from>
    <xdr:to>
      <xdr:col>7</xdr:col>
      <xdr:colOff>114300</xdr:colOff>
      <xdr:row>33</xdr:row>
      <xdr:rowOff>9525</xdr:rowOff>
    </xdr:to>
    <xdr:sp>
      <xdr:nvSpPr>
        <xdr:cNvPr id="9" name="Oval 8"/>
        <xdr:cNvSpPr/>
      </xdr:nvSpPr>
      <xdr:spPr>
        <a:xfrm>
          <a:off x="4067175" y="6057900"/>
          <a:ext cx="352425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/>
          <a:endParaRPr lang="en-IN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438150</xdr:colOff>
      <xdr:row>30</xdr:row>
      <xdr:rowOff>152400</xdr:rowOff>
    </xdr:from>
    <xdr:to>
      <xdr:col>9</xdr:col>
      <xdr:colOff>190500</xdr:colOff>
      <xdr:row>32</xdr:row>
      <xdr:rowOff>123825</xdr:rowOff>
    </xdr:to>
    <xdr:sp>
      <xdr:nvSpPr>
        <xdr:cNvPr id="10" name="Oval 9"/>
        <xdr:cNvSpPr/>
      </xdr:nvSpPr>
      <xdr:spPr>
        <a:xfrm>
          <a:off x="5343525" y="5981700"/>
          <a:ext cx="361950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11</xdr:col>
      <xdr:colOff>257176</xdr:colOff>
      <xdr:row>26</xdr:row>
      <xdr:rowOff>19052</xdr:rowOff>
    </xdr:from>
    <xdr:to>
      <xdr:col>11</xdr:col>
      <xdr:colOff>266702</xdr:colOff>
      <xdr:row>28</xdr:row>
      <xdr:rowOff>28579</xdr:rowOff>
    </xdr:to>
    <xdr:cxnSp>
      <xdr:nvCxnSpPr>
        <xdr:cNvPr id="11" name="Straight Connector 10"/>
        <xdr:cNvCxnSpPr/>
      </xdr:nvCxnSpPr>
      <xdr:spPr>
        <a:xfrm rot="16200000" flipH="1">
          <a:off x="6781800" y="5276850"/>
          <a:ext cx="390525" cy="9525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180976</xdr:colOff>
      <xdr:row>28</xdr:row>
      <xdr:rowOff>38104</xdr:rowOff>
    </xdr:from>
    <xdr:to>
      <xdr:col>11</xdr:col>
      <xdr:colOff>352425</xdr:colOff>
      <xdr:row>29</xdr:row>
      <xdr:rowOff>28576</xdr:rowOff>
    </xdr:to>
    <xdr:sp>
      <xdr:nvSpPr>
        <xdr:cNvPr id="12" name="Oval 11"/>
        <xdr:cNvSpPr/>
      </xdr:nvSpPr>
      <xdr:spPr>
        <a:xfrm>
          <a:off x="6896100" y="5486400"/>
          <a:ext cx="171450" cy="18097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11</xdr:col>
      <xdr:colOff>446882</xdr:colOff>
      <xdr:row>20</xdr:row>
      <xdr:rowOff>153195</xdr:rowOff>
    </xdr:from>
    <xdr:to>
      <xdr:col>11</xdr:col>
      <xdr:colOff>448470</xdr:colOff>
      <xdr:row>26</xdr:row>
      <xdr:rowOff>29370</xdr:rowOff>
    </xdr:to>
    <xdr:cxnSp>
      <xdr:nvCxnSpPr>
        <xdr:cNvPr id="13" name="Straight Connector 12"/>
        <xdr:cNvCxnSpPr/>
      </xdr:nvCxnSpPr>
      <xdr:spPr>
        <a:xfrm rot="5400000">
          <a:off x="6652895" y="4585970"/>
          <a:ext cx="1019175" cy="1905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276225</xdr:colOff>
      <xdr:row>19</xdr:row>
      <xdr:rowOff>19050</xdr:rowOff>
    </xdr:from>
    <xdr:to>
      <xdr:col>12</xdr:col>
      <xdr:colOff>28575</xdr:colOff>
      <xdr:row>20</xdr:row>
      <xdr:rowOff>180975</xdr:rowOff>
    </xdr:to>
    <xdr:sp>
      <xdr:nvSpPr>
        <xdr:cNvPr id="14" name="Oval 13"/>
        <xdr:cNvSpPr/>
      </xdr:nvSpPr>
      <xdr:spPr>
        <a:xfrm>
          <a:off x="6991350" y="3752850"/>
          <a:ext cx="352425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13</xdr:col>
      <xdr:colOff>600075</xdr:colOff>
      <xdr:row>22</xdr:row>
      <xdr:rowOff>123826</xdr:rowOff>
    </xdr:from>
    <xdr:to>
      <xdr:col>14</xdr:col>
      <xdr:colOff>0</xdr:colOff>
      <xdr:row>26</xdr:row>
      <xdr:rowOff>9526</xdr:rowOff>
    </xdr:to>
    <xdr:cxnSp>
      <xdr:nvCxnSpPr>
        <xdr:cNvPr id="15" name="Straight Connector 14"/>
        <xdr:cNvCxnSpPr/>
      </xdr:nvCxnSpPr>
      <xdr:spPr>
        <a:xfrm rot="5400000">
          <a:off x="8191500" y="4752975"/>
          <a:ext cx="647700" cy="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466725</xdr:colOff>
      <xdr:row>21</xdr:row>
      <xdr:rowOff>19050</xdr:rowOff>
    </xdr:from>
    <xdr:to>
      <xdr:col>14</xdr:col>
      <xdr:colOff>152400</xdr:colOff>
      <xdr:row>22</xdr:row>
      <xdr:rowOff>104775</xdr:rowOff>
    </xdr:to>
    <xdr:sp>
      <xdr:nvSpPr>
        <xdr:cNvPr id="16" name="Oval 15"/>
        <xdr:cNvSpPr/>
      </xdr:nvSpPr>
      <xdr:spPr>
        <a:xfrm>
          <a:off x="8382000" y="4133850"/>
          <a:ext cx="285750" cy="2762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16</xdr:col>
      <xdr:colOff>581025</xdr:colOff>
      <xdr:row>12</xdr:row>
      <xdr:rowOff>104775</xdr:rowOff>
    </xdr:from>
    <xdr:to>
      <xdr:col>16</xdr:col>
      <xdr:colOff>600075</xdr:colOff>
      <xdr:row>25</xdr:row>
      <xdr:rowOff>180975</xdr:rowOff>
    </xdr:to>
    <xdr:cxnSp>
      <xdr:nvCxnSpPr>
        <xdr:cNvPr id="17" name="Straight Connector 16"/>
        <xdr:cNvCxnSpPr/>
      </xdr:nvCxnSpPr>
      <xdr:spPr>
        <a:xfrm rot="16200000" flipV="1">
          <a:off x="9001125" y="3743325"/>
          <a:ext cx="2609850" cy="1905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409575</xdr:colOff>
      <xdr:row>11</xdr:row>
      <xdr:rowOff>0</xdr:rowOff>
    </xdr:from>
    <xdr:to>
      <xdr:col>17</xdr:col>
      <xdr:colOff>161925</xdr:colOff>
      <xdr:row>12</xdr:row>
      <xdr:rowOff>161925</xdr:rowOff>
    </xdr:to>
    <xdr:sp>
      <xdr:nvSpPr>
        <xdr:cNvPr id="18" name="Oval 17"/>
        <xdr:cNvSpPr/>
      </xdr:nvSpPr>
      <xdr:spPr>
        <a:xfrm>
          <a:off x="10125075" y="2152650"/>
          <a:ext cx="352425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17</xdr:col>
      <xdr:colOff>523876</xdr:colOff>
      <xdr:row>26</xdr:row>
      <xdr:rowOff>28574</xdr:rowOff>
    </xdr:from>
    <xdr:to>
      <xdr:col>17</xdr:col>
      <xdr:colOff>544514</xdr:colOff>
      <xdr:row>35</xdr:row>
      <xdr:rowOff>38099</xdr:rowOff>
    </xdr:to>
    <xdr:cxnSp>
      <xdr:nvCxnSpPr>
        <xdr:cNvPr id="19" name="Straight Connector 18"/>
        <xdr:cNvCxnSpPr/>
      </xdr:nvCxnSpPr>
      <xdr:spPr>
        <a:xfrm rot="5400000">
          <a:off x="9987280" y="5947410"/>
          <a:ext cx="1724025" cy="2032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323850</xdr:colOff>
      <xdr:row>34</xdr:row>
      <xdr:rowOff>142875</xdr:rowOff>
    </xdr:from>
    <xdr:to>
      <xdr:col>18</xdr:col>
      <xdr:colOff>76200</xdr:colOff>
      <xdr:row>36</xdr:row>
      <xdr:rowOff>114300</xdr:rowOff>
    </xdr:to>
    <xdr:sp>
      <xdr:nvSpPr>
        <xdr:cNvPr id="20" name="Oval 19"/>
        <xdr:cNvSpPr/>
      </xdr:nvSpPr>
      <xdr:spPr>
        <a:xfrm>
          <a:off x="10639425" y="6734175"/>
          <a:ext cx="352425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17</xdr:col>
      <xdr:colOff>552450</xdr:colOff>
      <xdr:row>26</xdr:row>
      <xdr:rowOff>28575</xdr:rowOff>
    </xdr:from>
    <xdr:to>
      <xdr:col>25</xdr:col>
      <xdr:colOff>476250</xdr:colOff>
      <xdr:row>26</xdr:row>
      <xdr:rowOff>30163</xdr:rowOff>
    </xdr:to>
    <xdr:cxnSp>
      <xdr:nvCxnSpPr>
        <xdr:cNvPr id="21" name="Straight Connector 20"/>
        <xdr:cNvCxnSpPr/>
      </xdr:nvCxnSpPr>
      <xdr:spPr>
        <a:xfrm>
          <a:off x="10868025" y="5095875"/>
          <a:ext cx="4724400" cy="127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485775</xdr:colOff>
      <xdr:row>29</xdr:row>
      <xdr:rowOff>0</xdr:rowOff>
    </xdr:from>
    <xdr:to>
      <xdr:col>25</xdr:col>
      <xdr:colOff>495301</xdr:colOff>
      <xdr:row>46</xdr:row>
      <xdr:rowOff>85721</xdr:rowOff>
    </xdr:to>
    <xdr:cxnSp>
      <xdr:nvCxnSpPr>
        <xdr:cNvPr id="22" name="Straight Connector 21"/>
        <xdr:cNvCxnSpPr/>
      </xdr:nvCxnSpPr>
      <xdr:spPr>
        <a:xfrm rot="16200000" flipH="1">
          <a:off x="13929995" y="7310120"/>
          <a:ext cx="3352800" cy="9525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314325</xdr:colOff>
      <xdr:row>46</xdr:row>
      <xdr:rowOff>76200</xdr:rowOff>
    </xdr:from>
    <xdr:to>
      <xdr:col>26</xdr:col>
      <xdr:colOff>66675</xdr:colOff>
      <xdr:row>48</xdr:row>
      <xdr:rowOff>47625</xdr:rowOff>
    </xdr:to>
    <xdr:sp>
      <xdr:nvSpPr>
        <xdr:cNvPr id="23" name="Oval 22"/>
        <xdr:cNvSpPr/>
      </xdr:nvSpPr>
      <xdr:spPr>
        <a:xfrm>
          <a:off x="15430500" y="8982075"/>
          <a:ext cx="352425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>
            <a:solidFill>
              <a:srgbClr val="00B0F0"/>
            </a:solidFill>
          </a:endParaRPr>
        </a:p>
      </xdr:txBody>
    </xdr:sp>
    <xdr:clientData/>
  </xdr:twoCellAnchor>
  <xdr:twoCellAnchor>
    <xdr:from>
      <xdr:col>23</xdr:col>
      <xdr:colOff>152400</xdr:colOff>
      <xdr:row>36</xdr:row>
      <xdr:rowOff>0</xdr:rowOff>
    </xdr:from>
    <xdr:to>
      <xdr:col>23</xdr:col>
      <xdr:colOff>514350</xdr:colOff>
      <xdr:row>37</xdr:row>
      <xdr:rowOff>161925</xdr:rowOff>
    </xdr:to>
    <xdr:sp>
      <xdr:nvSpPr>
        <xdr:cNvPr id="24" name="Oval 23"/>
        <xdr:cNvSpPr/>
      </xdr:nvSpPr>
      <xdr:spPr>
        <a:xfrm>
          <a:off x="14068425" y="6972300"/>
          <a:ext cx="361950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23</xdr:col>
      <xdr:colOff>476250</xdr:colOff>
      <xdr:row>37</xdr:row>
      <xdr:rowOff>0</xdr:rowOff>
    </xdr:from>
    <xdr:to>
      <xdr:col>25</xdr:col>
      <xdr:colOff>466725</xdr:colOff>
      <xdr:row>37</xdr:row>
      <xdr:rowOff>1588</xdr:rowOff>
    </xdr:to>
    <xdr:cxnSp>
      <xdr:nvCxnSpPr>
        <xdr:cNvPr id="25" name="Straight Connector 24"/>
        <xdr:cNvCxnSpPr/>
      </xdr:nvCxnSpPr>
      <xdr:spPr>
        <a:xfrm>
          <a:off x="14392275" y="7162800"/>
          <a:ext cx="1190625" cy="127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457203</xdr:colOff>
      <xdr:row>6</xdr:row>
      <xdr:rowOff>0</xdr:rowOff>
    </xdr:from>
    <xdr:to>
      <xdr:col>25</xdr:col>
      <xdr:colOff>495301</xdr:colOff>
      <xdr:row>29</xdr:row>
      <xdr:rowOff>28577</xdr:rowOff>
    </xdr:to>
    <xdr:cxnSp>
      <xdr:nvCxnSpPr>
        <xdr:cNvPr id="26" name="Straight Connector 25"/>
        <xdr:cNvCxnSpPr/>
      </xdr:nvCxnSpPr>
      <xdr:spPr>
        <a:xfrm rot="16200000" flipH="1">
          <a:off x="13358495" y="3414395"/>
          <a:ext cx="4467225" cy="3810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600075</xdr:colOff>
      <xdr:row>22</xdr:row>
      <xdr:rowOff>104775</xdr:rowOff>
    </xdr:from>
    <xdr:to>
      <xdr:col>25</xdr:col>
      <xdr:colOff>495300</xdr:colOff>
      <xdr:row>22</xdr:row>
      <xdr:rowOff>119063</xdr:rowOff>
    </xdr:to>
    <xdr:cxnSp>
      <xdr:nvCxnSpPr>
        <xdr:cNvPr id="27" name="Straight Connector 26"/>
        <xdr:cNvCxnSpPr>
          <a:stCxn id="28" idx="6"/>
        </xdr:cNvCxnSpPr>
      </xdr:nvCxnSpPr>
      <xdr:spPr>
        <a:xfrm flipV="1">
          <a:off x="15116175" y="4410075"/>
          <a:ext cx="495300" cy="1397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238125</xdr:colOff>
      <xdr:row>21</xdr:row>
      <xdr:rowOff>133350</xdr:rowOff>
    </xdr:from>
    <xdr:to>
      <xdr:col>24</xdr:col>
      <xdr:colOff>600075</xdr:colOff>
      <xdr:row>23</xdr:row>
      <xdr:rowOff>104775</xdr:rowOff>
    </xdr:to>
    <xdr:sp>
      <xdr:nvSpPr>
        <xdr:cNvPr id="28" name="Oval 27"/>
        <xdr:cNvSpPr/>
      </xdr:nvSpPr>
      <xdr:spPr>
        <a:xfrm>
          <a:off x="14754225" y="4248150"/>
          <a:ext cx="361950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23</xdr:col>
      <xdr:colOff>0</xdr:colOff>
      <xdr:row>13</xdr:row>
      <xdr:rowOff>0</xdr:rowOff>
    </xdr:from>
    <xdr:to>
      <xdr:col>23</xdr:col>
      <xdr:colOff>361950</xdr:colOff>
      <xdr:row>14</xdr:row>
      <xdr:rowOff>161925</xdr:rowOff>
    </xdr:to>
    <xdr:sp>
      <xdr:nvSpPr>
        <xdr:cNvPr id="29" name="Oval 28"/>
        <xdr:cNvSpPr/>
      </xdr:nvSpPr>
      <xdr:spPr>
        <a:xfrm>
          <a:off x="13916025" y="2533650"/>
          <a:ext cx="361950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25</xdr:col>
      <xdr:colOff>285750</xdr:colOff>
      <xdr:row>4</xdr:row>
      <xdr:rowOff>38100</xdr:rowOff>
    </xdr:from>
    <xdr:to>
      <xdr:col>26</xdr:col>
      <xdr:colOff>38100</xdr:colOff>
      <xdr:row>6</xdr:row>
      <xdr:rowOff>9525</xdr:rowOff>
    </xdr:to>
    <xdr:sp>
      <xdr:nvSpPr>
        <xdr:cNvPr id="30" name="Oval 29"/>
        <xdr:cNvSpPr/>
      </xdr:nvSpPr>
      <xdr:spPr>
        <a:xfrm>
          <a:off x="15401925" y="847725"/>
          <a:ext cx="352425" cy="361950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27</xdr:col>
      <xdr:colOff>47625</xdr:colOff>
      <xdr:row>9</xdr:row>
      <xdr:rowOff>0</xdr:rowOff>
    </xdr:from>
    <xdr:to>
      <xdr:col>27</xdr:col>
      <xdr:colOff>409575</xdr:colOff>
      <xdr:row>10</xdr:row>
      <xdr:rowOff>161925</xdr:rowOff>
    </xdr:to>
    <xdr:sp>
      <xdr:nvSpPr>
        <xdr:cNvPr id="31" name="Oval 30"/>
        <xdr:cNvSpPr/>
      </xdr:nvSpPr>
      <xdr:spPr>
        <a:xfrm>
          <a:off x="16363950" y="1771650"/>
          <a:ext cx="361950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23</xdr:col>
      <xdr:colOff>381000</xdr:colOff>
      <xdr:row>13</xdr:row>
      <xdr:rowOff>161925</xdr:rowOff>
    </xdr:from>
    <xdr:to>
      <xdr:col>25</xdr:col>
      <xdr:colOff>476250</xdr:colOff>
      <xdr:row>13</xdr:row>
      <xdr:rowOff>180975</xdr:rowOff>
    </xdr:to>
    <xdr:cxnSp>
      <xdr:nvCxnSpPr>
        <xdr:cNvPr id="32" name="Straight Connector 31"/>
        <xdr:cNvCxnSpPr/>
      </xdr:nvCxnSpPr>
      <xdr:spPr>
        <a:xfrm flipV="1">
          <a:off x="14297025" y="2695575"/>
          <a:ext cx="1295400" cy="1905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476250</xdr:colOff>
      <xdr:row>10</xdr:row>
      <xdr:rowOff>0</xdr:rowOff>
    </xdr:from>
    <xdr:to>
      <xdr:col>27</xdr:col>
      <xdr:colOff>66675</xdr:colOff>
      <xdr:row>10</xdr:row>
      <xdr:rowOff>9525</xdr:rowOff>
    </xdr:to>
    <xdr:cxnSp>
      <xdr:nvCxnSpPr>
        <xdr:cNvPr id="33" name="Straight Connector 32"/>
        <xdr:cNvCxnSpPr/>
      </xdr:nvCxnSpPr>
      <xdr:spPr>
        <a:xfrm>
          <a:off x="15592425" y="1962150"/>
          <a:ext cx="790575" cy="9525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323851</xdr:colOff>
      <xdr:row>31</xdr:row>
      <xdr:rowOff>1</xdr:rowOff>
    </xdr:from>
    <xdr:ext cx="819149" cy="210250"/>
    <xdr:sp>
      <xdr:nvSpPr>
        <xdr:cNvPr id="34" name="TextBox 118"/>
        <xdr:cNvSpPr txBox="1"/>
      </xdr:nvSpPr>
      <xdr:spPr>
        <a:xfrm>
          <a:off x="923925" y="6019800"/>
          <a:ext cx="819150" cy="2101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IN" sz="80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twoCellAnchor>
    <xdr:from>
      <xdr:col>0</xdr:col>
      <xdr:colOff>371475</xdr:colOff>
      <xdr:row>21</xdr:row>
      <xdr:rowOff>123825</xdr:rowOff>
    </xdr:from>
    <xdr:to>
      <xdr:col>2</xdr:col>
      <xdr:colOff>95250</xdr:colOff>
      <xdr:row>26</xdr:row>
      <xdr:rowOff>66675</xdr:rowOff>
    </xdr:to>
    <xdr:cxnSp>
      <xdr:nvCxnSpPr>
        <xdr:cNvPr id="35" name="Straight Connector 34"/>
        <xdr:cNvCxnSpPr/>
      </xdr:nvCxnSpPr>
      <xdr:spPr>
        <a:xfrm>
          <a:off x="371475" y="4238625"/>
          <a:ext cx="923925" cy="89535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0</xdr:colOff>
      <xdr:row>19</xdr:row>
      <xdr:rowOff>0</xdr:rowOff>
    </xdr:from>
    <xdr:ext cx="1009650" cy="210250"/>
    <xdr:sp>
      <xdr:nvSpPr>
        <xdr:cNvPr id="36" name="TextBox 121"/>
        <xdr:cNvSpPr txBox="1"/>
      </xdr:nvSpPr>
      <xdr:spPr>
        <a:xfrm>
          <a:off x="3009900" y="3733800"/>
          <a:ext cx="1009650" cy="2101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IN" sz="80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4</xdr:col>
      <xdr:colOff>9525</xdr:colOff>
      <xdr:row>31</xdr:row>
      <xdr:rowOff>180975</xdr:rowOff>
    </xdr:from>
    <xdr:ext cx="1609725" cy="387286"/>
    <xdr:sp>
      <xdr:nvSpPr>
        <xdr:cNvPr id="37" name="TextBox 122"/>
        <xdr:cNvSpPr txBox="1"/>
      </xdr:nvSpPr>
      <xdr:spPr>
        <a:xfrm>
          <a:off x="2419350" y="6200775"/>
          <a:ext cx="1609725" cy="3867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000" b="1">
              <a:latin typeface="Arial" panose="020B0604020202020204" pitchFamily="7" charset="0"/>
              <a:cs typeface="Arial" panose="020B0604020202020204" pitchFamily="7" charset="0"/>
            </a:rPr>
            <a:t>SATHIYAMOORTHY COLONY</a:t>
          </a:r>
          <a:r>
            <a:rPr lang="en-IN" sz="1000" b="1" baseline="0">
              <a:latin typeface="Arial" panose="020B0604020202020204" pitchFamily="7" charset="0"/>
              <a:cs typeface="Arial" panose="020B0604020202020204" pitchFamily="7" charset="0"/>
            </a:rPr>
            <a:t> SUMP - 4.00 L</a:t>
          </a:r>
          <a:endParaRPr lang="en-IN" sz="1000" b="1" baseline="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1</xdr:col>
      <xdr:colOff>190499</xdr:colOff>
      <xdr:row>16</xdr:row>
      <xdr:rowOff>152402</xdr:rowOff>
    </xdr:from>
    <xdr:ext cx="1428751" cy="357662"/>
    <xdr:sp>
      <xdr:nvSpPr>
        <xdr:cNvPr id="38" name="TextBox 123"/>
        <xdr:cNvSpPr txBox="1"/>
      </xdr:nvSpPr>
      <xdr:spPr>
        <a:xfrm>
          <a:off x="789940" y="3257550"/>
          <a:ext cx="1429385" cy="3575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>
              <a:latin typeface="Arial" panose="020B0604020202020204" pitchFamily="7" charset="0"/>
              <a:cs typeface="Arial" panose="020B0604020202020204" pitchFamily="7" charset="0"/>
            </a:rPr>
            <a:t>EMANESWAR</a:t>
          </a:r>
          <a:r>
            <a:rPr lang="en-IN" sz="900" b="1" baseline="0">
              <a:latin typeface="Arial" panose="020B0604020202020204" pitchFamily="7" charset="0"/>
              <a:cs typeface="Arial" panose="020B0604020202020204" pitchFamily="7" charset="0"/>
            </a:rPr>
            <a:t>AM SUMP-4.00LL.  </a:t>
          </a:r>
          <a:endParaRPr lang="en-IN" sz="900" b="1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7</xdr:col>
      <xdr:colOff>228600</xdr:colOff>
      <xdr:row>29</xdr:row>
      <xdr:rowOff>47625</xdr:rowOff>
    </xdr:from>
    <xdr:ext cx="1123950" cy="387286"/>
    <xdr:sp>
      <xdr:nvSpPr>
        <xdr:cNvPr id="39" name="TextBox 124"/>
        <xdr:cNvSpPr txBox="1"/>
      </xdr:nvSpPr>
      <xdr:spPr>
        <a:xfrm>
          <a:off x="4533900" y="5686425"/>
          <a:ext cx="1123950" cy="3867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000" b="1" baseline="0">
              <a:latin typeface="Arial" panose="020B0604020202020204" pitchFamily="7" charset="0"/>
              <a:cs typeface="Arial" panose="020B0604020202020204" pitchFamily="7" charset="0"/>
            </a:rPr>
            <a:t>MELAYAKUDI SUMP - 3.00lL</a:t>
          </a:r>
          <a:endParaRPr lang="en-IN" sz="1000" b="1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twoCellAnchor>
    <xdr:from>
      <xdr:col>21</xdr:col>
      <xdr:colOff>209550</xdr:colOff>
      <xdr:row>26</xdr:row>
      <xdr:rowOff>47626</xdr:rowOff>
    </xdr:from>
    <xdr:to>
      <xdr:col>21</xdr:col>
      <xdr:colOff>219073</xdr:colOff>
      <xdr:row>30</xdr:row>
      <xdr:rowOff>180976</xdr:rowOff>
    </xdr:to>
    <xdr:cxnSp>
      <xdr:nvCxnSpPr>
        <xdr:cNvPr id="40" name="Straight Connector 39"/>
        <xdr:cNvCxnSpPr/>
      </xdr:nvCxnSpPr>
      <xdr:spPr>
        <a:xfrm rot="16200000" flipH="1">
          <a:off x="12482195" y="5557520"/>
          <a:ext cx="895350" cy="9525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38100</xdr:colOff>
      <xdr:row>30</xdr:row>
      <xdr:rowOff>133350</xdr:rowOff>
    </xdr:from>
    <xdr:to>
      <xdr:col>21</xdr:col>
      <xdr:colOff>400050</xdr:colOff>
      <xdr:row>32</xdr:row>
      <xdr:rowOff>104775</xdr:rowOff>
    </xdr:to>
    <xdr:sp>
      <xdr:nvSpPr>
        <xdr:cNvPr id="41" name="Oval 40"/>
        <xdr:cNvSpPr/>
      </xdr:nvSpPr>
      <xdr:spPr>
        <a:xfrm>
          <a:off x="12753975" y="5962650"/>
          <a:ext cx="361950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oneCellAnchor>
    <xdr:from>
      <xdr:col>3</xdr:col>
      <xdr:colOff>501133</xdr:colOff>
      <xdr:row>26</xdr:row>
      <xdr:rowOff>156090</xdr:rowOff>
    </xdr:from>
    <xdr:ext cx="264560" cy="657225"/>
    <xdr:sp>
      <xdr:nvSpPr>
        <xdr:cNvPr id="42" name="TextBox 132"/>
        <xdr:cNvSpPr txBox="1"/>
      </xdr:nvSpPr>
      <xdr:spPr>
        <a:xfrm rot="16200000">
          <a:off x="2105025" y="5419090"/>
          <a:ext cx="657225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8300</a:t>
          </a:r>
          <a:endParaRPr lang="en-IN" sz="1100"/>
        </a:p>
      </xdr:txBody>
    </xdr:sp>
    <xdr:clientData/>
  </xdr:oneCellAnchor>
  <xdr:oneCellAnchor>
    <xdr:from>
      <xdr:col>6</xdr:col>
      <xdr:colOff>410453</xdr:colOff>
      <xdr:row>21</xdr:row>
      <xdr:rowOff>171450</xdr:rowOff>
    </xdr:from>
    <xdr:ext cx="264560" cy="866776"/>
    <xdr:sp>
      <xdr:nvSpPr>
        <xdr:cNvPr id="43" name="TextBox 133"/>
        <xdr:cNvSpPr txBox="1"/>
      </xdr:nvSpPr>
      <xdr:spPr>
        <a:xfrm rot="16200000">
          <a:off x="3814445" y="4587240"/>
          <a:ext cx="86677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13930</a:t>
          </a:r>
          <a:endParaRPr lang="en-IN" sz="1100"/>
        </a:p>
      </xdr:txBody>
    </xdr:sp>
    <xdr:clientData/>
  </xdr:oneCellAnchor>
  <xdr:oneCellAnchor>
    <xdr:from>
      <xdr:col>8</xdr:col>
      <xdr:colOff>466727</xdr:colOff>
      <xdr:row>20</xdr:row>
      <xdr:rowOff>142875</xdr:rowOff>
    </xdr:from>
    <xdr:ext cx="264560" cy="923926"/>
    <xdr:sp>
      <xdr:nvSpPr>
        <xdr:cNvPr id="44" name="TextBox 134"/>
        <xdr:cNvSpPr txBox="1"/>
      </xdr:nvSpPr>
      <xdr:spPr>
        <a:xfrm rot="16200000">
          <a:off x="5041900" y="4396740"/>
          <a:ext cx="9239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16620</a:t>
          </a:r>
          <a:endParaRPr lang="en-IN" sz="1100"/>
        </a:p>
      </xdr:txBody>
    </xdr:sp>
    <xdr:clientData/>
  </xdr:oneCellAnchor>
  <xdr:oneCellAnchor>
    <xdr:from>
      <xdr:col>11</xdr:col>
      <xdr:colOff>76200</xdr:colOff>
      <xdr:row>20</xdr:row>
      <xdr:rowOff>161925</xdr:rowOff>
    </xdr:from>
    <xdr:ext cx="264560" cy="923926"/>
    <xdr:sp>
      <xdr:nvSpPr>
        <xdr:cNvPr id="45" name="TextBox 135"/>
        <xdr:cNvSpPr txBox="1"/>
      </xdr:nvSpPr>
      <xdr:spPr>
        <a:xfrm rot="16200000">
          <a:off x="6461125" y="4415790"/>
          <a:ext cx="9239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25560</a:t>
          </a:r>
          <a:endParaRPr lang="en-IN" sz="1100"/>
        </a:p>
      </xdr:txBody>
    </xdr:sp>
    <xdr:clientData/>
  </xdr:oneCellAnchor>
  <xdr:oneCellAnchor>
    <xdr:from>
      <xdr:col>11</xdr:col>
      <xdr:colOff>353498</xdr:colOff>
      <xdr:row>25</xdr:row>
      <xdr:rowOff>161924</xdr:rowOff>
    </xdr:from>
    <xdr:ext cx="264560" cy="819151"/>
    <xdr:sp>
      <xdr:nvSpPr>
        <xdr:cNvPr id="46" name="TextBox 136"/>
        <xdr:cNvSpPr txBox="1"/>
      </xdr:nvSpPr>
      <xdr:spPr>
        <a:xfrm rot="16200000">
          <a:off x="6791325" y="5315585"/>
          <a:ext cx="81915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25575</a:t>
          </a:r>
          <a:endParaRPr lang="en-IN" sz="1100"/>
        </a:p>
      </xdr:txBody>
    </xdr:sp>
    <xdr:clientData/>
  </xdr:oneCellAnchor>
  <xdr:oneCellAnchor>
    <xdr:from>
      <xdr:col>13</xdr:col>
      <xdr:colOff>514353</xdr:colOff>
      <xdr:row>25</xdr:row>
      <xdr:rowOff>180975</xdr:rowOff>
    </xdr:from>
    <xdr:ext cx="264560" cy="819151"/>
    <xdr:sp>
      <xdr:nvSpPr>
        <xdr:cNvPr id="47" name="TextBox 137"/>
        <xdr:cNvSpPr txBox="1"/>
      </xdr:nvSpPr>
      <xdr:spPr>
        <a:xfrm rot="16200000">
          <a:off x="8152130" y="5334635"/>
          <a:ext cx="81915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35100</a:t>
          </a:r>
          <a:endParaRPr lang="en-IN" sz="1100"/>
        </a:p>
      </xdr:txBody>
    </xdr:sp>
    <xdr:clientData/>
  </xdr:oneCellAnchor>
  <xdr:oneCellAnchor>
    <xdr:from>
      <xdr:col>16</xdr:col>
      <xdr:colOff>476251</xdr:colOff>
      <xdr:row>25</xdr:row>
      <xdr:rowOff>180975</xdr:rowOff>
    </xdr:from>
    <xdr:ext cx="264560" cy="819151"/>
    <xdr:sp>
      <xdr:nvSpPr>
        <xdr:cNvPr id="48" name="TextBox 138"/>
        <xdr:cNvSpPr txBox="1"/>
      </xdr:nvSpPr>
      <xdr:spPr>
        <a:xfrm rot="16200000">
          <a:off x="9914255" y="5334635"/>
          <a:ext cx="81915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37420</a:t>
          </a:r>
          <a:endParaRPr lang="en-IN" sz="1100"/>
        </a:p>
      </xdr:txBody>
    </xdr:sp>
    <xdr:clientData/>
  </xdr:oneCellAnchor>
  <xdr:oneCellAnchor>
    <xdr:from>
      <xdr:col>17</xdr:col>
      <xdr:colOff>419102</xdr:colOff>
      <xdr:row>21</xdr:row>
      <xdr:rowOff>133350</xdr:rowOff>
    </xdr:from>
    <xdr:ext cx="264560" cy="819150"/>
    <xdr:sp>
      <xdr:nvSpPr>
        <xdr:cNvPr id="49" name="TextBox 139"/>
        <xdr:cNvSpPr txBox="1"/>
      </xdr:nvSpPr>
      <xdr:spPr>
        <a:xfrm rot="16200000">
          <a:off x="10457180" y="4525010"/>
          <a:ext cx="81915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37765</a:t>
          </a:r>
          <a:endParaRPr lang="en-IN" sz="1100"/>
        </a:p>
      </xdr:txBody>
    </xdr:sp>
    <xdr:clientData/>
  </xdr:oneCellAnchor>
  <xdr:oneCellAnchor>
    <xdr:from>
      <xdr:col>18</xdr:col>
      <xdr:colOff>10060</xdr:colOff>
      <xdr:row>34</xdr:row>
      <xdr:rowOff>15356</xdr:rowOff>
    </xdr:from>
    <xdr:ext cx="847727" cy="264560"/>
    <xdr:sp>
      <xdr:nvSpPr>
        <xdr:cNvPr id="50" name="TextBox 140"/>
        <xdr:cNvSpPr txBox="1"/>
      </xdr:nvSpPr>
      <xdr:spPr>
        <a:xfrm>
          <a:off x="10925175" y="6606540"/>
          <a:ext cx="8477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4695</a:t>
          </a:r>
          <a:endParaRPr lang="en-IN" sz="1100"/>
        </a:p>
      </xdr:txBody>
    </xdr:sp>
    <xdr:clientData/>
  </xdr:oneCellAnchor>
  <xdr:oneCellAnchor>
    <xdr:from>
      <xdr:col>21</xdr:col>
      <xdr:colOff>47626</xdr:colOff>
      <xdr:row>22</xdr:row>
      <xdr:rowOff>0</xdr:rowOff>
    </xdr:from>
    <xdr:ext cx="264560" cy="819151"/>
    <xdr:sp>
      <xdr:nvSpPr>
        <xdr:cNvPr id="51" name="TextBox 141"/>
        <xdr:cNvSpPr txBox="1"/>
      </xdr:nvSpPr>
      <xdr:spPr>
        <a:xfrm rot="16200000">
          <a:off x="12486005" y="4582160"/>
          <a:ext cx="81915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43700</a:t>
          </a:r>
          <a:endParaRPr lang="en-IN" sz="1100"/>
        </a:p>
      </xdr:txBody>
    </xdr:sp>
    <xdr:clientData/>
  </xdr:oneCellAnchor>
  <xdr:oneCellAnchor>
    <xdr:from>
      <xdr:col>25</xdr:col>
      <xdr:colOff>428625</xdr:colOff>
      <xdr:row>25</xdr:row>
      <xdr:rowOff>142875</xdr:rowOff>
    </xdr:from>
    <xdr:ext cx="847727" cy="264560"/>
    <xdr:sp>
      <xdr:nvSpPr>
        <xdr:cNvPr id="52" name="TextBox 142"/>
        <xdr:cNvSpPr txBox="1"/>
      </xdr:nvSpPr>
      <xdr:spPr>
        <a:xfrm>
          <a:off x="15544800" y="5019675"/>
          <a:ext cx="8477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57230</a:t>
          </a:r>
          <a:endParaRPr lang="en-IN" sz="1100"/>
        </a:p>
      </xdr:txBody>
    </xdr:sp>
    <xdr:clientData/>
  </xdr:oneCellAnchor>
  <xdr:oneCellAnchor>
    <xdr:from>
      <xdr:col>25</xdr:col>
      <xdr:colOff>485775</xdr:colOff>
      <xdr:row>36</xdr:row>
      <xdr:rowOff>0</xdr:rowOff>
    </xdr:from>
    <xdr:ext cx="847727" cy="264560"/>
    <xdr:sp>
      <xdr:nvSpPr>
        <xdr:cNvPr id="53" name="TextBox 143"/>
        <xdr:cNvSpPr txBox="1"/>
      </xdr:nvSpPr>
      <xdr:spPr>
        <a:xfrm>
          <a:off x="15601950" y="6972300"/>
          <a:ext cx="8477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62745</a:t>
          </a:r>
          <a:endParaRPr lang="en-IN" sz="1100"/>
        </a:p>
      </xdr:txBody>
    </xdr:sp>
    <xdr:clientData/>
  </xdr:oneCellAnchor>
  <xdr:oneCellAnchor>
    <xdr:from>
      <xdr:col>23</xdr:col>
      <xdr:colOff>457200</xdr:colOff>
      <xdr:row>36</xdr:row>
      <xdr:rowOff>0</xdr:rowOff>
    </xdr:from>
    <xdr:ext cx="847727" cy="264560"/>
    <xdr:sp>
      <xdr:nvSpPr>
        <xdr:cNvPr id="54" name="TextBox 144"/>
        <xdr:cNvSpPr txBox="1"/>
      </xdr:nvSpPr>
      <xdr:spPr>
        <a:xfrm>
          <a:off x="14373225" y="6972300"/>
          <a:ext cx="8477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62755</a:t>
          </a:r>
          <a:endParaRPr lang="en-IN" sz="1100"/>
        </a:p>
      </xdr:txBody>
    </xdr:sp>
    <xdr:clientData/>
  </xdr:oneCellAnchor>
  <xdr:oneCellAnchor>
    <xdr:from>
      <xdr:col>25</xdr:col>
      <xdr:colOff>428625</xdr:colOff>
      <xdr:row>13</xdr:row>
      <xdr:rowOff>0</xdr:rowOff>
    </xdr:from>
    <xdr:ext cx="658514" cy="264560"/>
    <xdr:sp>
      <xdr:nvSpPr>
        <xdr:cNvPr id="55" name="TextBox 147"/>
        <xdr:cNvSpPr txBox="1"/>
      </xdr:nvSpPr>
      <xdr:spPr>
        <a:xfrm>
          <a:off x="15544800" y="2533650"/>
          <a:ext cx="65849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</a:t>
          </a:r>
          <a:r>
            <a:rPr lang="en-IN" sz="1100" baseline="0"/>
            <a:t> 7410</a:t>
          </a:r>
          <a:endParaRPr lang="en-IN" sz="1100" baseline="0"/>
        </a:p>
      </xdr:txBody>
    </xdr:sp>
    <xdr:clientData/>
  </xdr:oneCellAnchor>
  <xdr:oneCellAnchor>
    <xdr:from>
      <xdr:col>24</xdr:col>
      <xdr:colOff>314325</xdr:colOff>
      <xdr:row>9</xdr:row>
      <xdr:rowOff>47625</xdr:rowOff>
    </xdr:from>
    <xdr:ext cx="730008" cy="264560"/>
    <xdr:sp>
      <xdr:nvSpPr>
        <xdr:cNvPr id="56" name="TextBox 148"/>
        <xdr:cNvSpPr txBox="1"/>
      </xdr:nvSpPr>
      <xdr:spPr>
        <a:xfrm>
          <a:off x="14830425" y="1819275"/>
          <a:ext cx="72961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</a:t>
          </a:r>
          <a:r>
            <a:rPr lang="en-IN" sz="1100" baseline="0"/>
            <a:t> 14600</a:t>
          </a:r>
          <a:endParaRPr lang="en-IN" sz="1100" baseline="0"/>
        </a:p>
      </xdr:txBody>
    </xdr:sp>
    <xdr:clientData/>
  </xdr:oneCellAnchor>
  <xdr:oneCellAnchor>
    <xdr:from>
      <xdr:col>24</xdr:col>
      <xdr:colOff>142875</xdr:colOff>
      <xdr:row>4</xdr:row>
      <xdr:rowOff>76200</xdr:rowOff>
    </xdr:from>
    <xdr:ext cx="730008" cy="264560"/>
    <xdr:sp>
      <xdr:nvSpPr>
        <xdr:cNvPr id="57" name="TextBox 149"/>
        <xdr:cNvSpPr txBox="1"/>
      </xdr:nvSpPr>
      <xdr:spPr>
        <a:xfrm>
          <a:off x="14658975" y="885825"/>
          <a:ext cx="72961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</a:t>
          </a:r>
          <a:r>
            <a:rPr lang="en-IN" sz="1100" baseline="0"/>
            <a:t> 18890</a:t>
          </a:r>
          <a:endParaRPr lang="en-IN" sz="1100" baseline="0"/>
        </a:p>
      </xdr:txBody>
    </xdr:sp>
    <xdr:clientData/>
  </xdr:oneCellAnchor>
  <xdr:oneCellAnchor>
    <xdr:from>
      <xdr:col>25</xdr:col>
      <xdr:colOff>466725</xdr:colOff>
      <xdr:row>21</xdr:row>
      <xdr:rowOff>152400</xdr:rowOff>
    </xdr:from>
    <xdr:ext cx="658514" cy="264560"/>
    <xdr:sp>
      <xdr:nvSpPr>
        <xdr:cNvPr id="58" name="TextBox 150"/>
        <xdr:cNvSpPr txBox="1"/>
      </xdr:nvSpPr>
      <xdr:spPr>
        <a:xfrm>
          <a:off x="15582900" y="4267200"/>
          <a:ext cx="65849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</a:t>
          </a:r>
          <a:r>
            <a:rPr lang="en-IN" sz="1100" baseline="0"/>
            <a:t> 1100</a:t>
          </a:r>
          <a:endParaRPr lang="en-IN" sz="1100" baseline="0"/>
        </a:p>
      </xdr:txBody>
    </xdr:sp>
    <xdr:clientData/>
  </xdr:oneCellAnchor>
  <xdr:oneCellAnchor>
    <xdr:from>
      <xdr:col>4</xdr:col>
      <xdr:colOff>0</xdr:colOff>
      <xdr:row>24</xdr:row>
      <xdr:rowOff>76200</xdr:rowOff>
    </xdr:from>
    <xdr:ext cx="1381125" cy="264560"/>
    <xdr:sp>
      <xdr:nvSpPr>
        <xdr:cNvPr id="59" name="TextBox 158"/>
        <xdr:cNvSpPr txBox="1"/>
      </xdr:nvSpPr>
      <xdr:spPr>
        <a:xfrm>
          <a:off x="2409825" y="4762500"/>
          <a:ext cx="13811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900 MM PSC</a:t>
          </a:r>
          <a:endParaRPr lang="en-IN" sz="1100"/>
        </a:p>
      </xdr:txBody>
    </xdr:sp>
    <xdr:clientData/>
  </xdr:oneCellAnchor>
  <xdr:oneCellAnchor>
    <xdr:from>
      <xdr:col>2</xdr:col>
      <xdr:colOff>0</xdr:colOff>
      <xdr:row>24</xdr:row>
      <xdr:rowOff>180975</xdr:rowOff>
    </xdr:from>
    <xdr:ext cx="1314450" cy="264560"/>
    <xdr:sp>
      <xdr:nvSpPr>
        <xdr:cNvPr id="60" name="TextBox 160"/>
        <xdr:cNvSpPr txBox="1"/>
      </xdr:nvSpPr>
      <xdr:spPr>
        <a:xfrm>
          <a:off x="1200150" y="4867275"/>
          <a:ext cx="13144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900</a:t>
          </a:r>
          <a:r>
            <a:rPr lang="en-IN" sz="1100" baseline="0"/>
            <a:t> MM PSC</a:t>
          </a:r>
          <a:endParaRPr lang="en-IN" sz="1100" baseline="0"/>
        </a:p>
      </xdr:txBody>
    </xdr:sp>
    <xdr:clientData/>
  </xdr:oneCellAnchor>
  <xdr:oneCellAnchor>
    <xdr:from>
      <xdr:col>12</xdr:col>
      <xdr:colOff>9525</xdr:colOff>
      <xdr:row>24</xdr:row>
      <xdr:rowOff>114300</xdr:rowOff>
    </xdr:from>
    <xdr:ext cx="1190625" cy="436786"/>
    <xdr:sp>
      <xdr:nvSpPr>
        <xdr:cNvPr id="61" name="TextBox 163"/>
        <xdr:cNvSpPr txBox="1"/>
      </xdr:nvSpPr>
      <xdr:spPr>
        <a:xfrm>
          <a:off x="7324725" y="4800600"/>
          <a:ext cx="119062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IN" sz="1100">
              <a:solidFill>
                <a:schemeClr val="tx1"/>
              </a:solidFill>
              <a:latin typeface="+mn-lt"/>
              <a:ea typeface="+mn-ea"/>
              <a:cs typeface="+mn-cs"/>
            </a:rPr>
            <a:t>700 MM PSC</a:t>
          </a:r>
          <a:endParaRPr lang="en-IN"/>
        </a:p>
        <a:p>
          <a:endParaRPr lang="en-IN" sz="1100"/>
        </a:p>
      </xdr:txBody>
    </xdr:sp>
    <xdr:clientData/>
  </xdr:oneCellAnchor>
  <xdr:oneCellAnchor>
    <xdr:from>
      <xdr:col>19</xdr:col>
      <xdr:colOff>0</xdr:colOff>
      <xdr:row>24</xdr:row>
      <xdr:rowOff>123825</xdr:rowOff>
    </xdr:from>
    <xdr:ext cx="1152525" cy="264560"/>
    <xdr:sp>
      <xdr:nvSpPr>
        <xdr:cNvPr id="62" name="TextBox 164"/>
        <xdr:cNvSpPr txBox="1"/>
      </xdr:nvSpPr>
      <xdr:spPr>
        <a:xfrm>
          <a:off x="11515725" y="4810125"/>
          <a:ext cx="1152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600 MM PSC</a:t>
          </a:r>
          <a:r>
            <a:rPr lang="en-IN"/>
            <a:t> </a:t>
          </a:r>
          <a:endParaRPr lang="en-IN" sz="1100"/>
        </a:p>
      </xdr:txBody>
    </xdr:sp>
    <xdr:clientData/>
  </xdr:oneCellAnchor>
  <xdr:oneCellAnchor>
    <xdr:from>
      <xdr:col>5</xdr:col>
      <xdr:colOff>228600</xdr:colOff>
      <xdr:row>24</xdr:row>
      <xdr:rowOff>123825</xdr:rowOff>
    </xdr:from>
    <xdr:ext cx="1381125" cy="264560"/>
    <xdr:sp>
      <xdr:nvSpPr>
        <xdr:cNvPr id="63" name="TextBox 166"/>
        <xdr:cNvSpPr txBox="1"/>
      </xdr:nvSpPr>
      <xdr:spPr>
        <a:xfrm>
          <a:off x="3238500" y="4810125"/>
          <a:ext cx="13811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800 MM PSC</a:t>
          </a:r>
          <a:endParaRPr lang="en-IN" sz="1100"/>
        </a:p>
      </xdr:txBody>
    </xdr:sp>
    <xdr:clientData/>
  </xdr:oneCellAnchor>
  <xdr:twoCellAnchor>
    <xdr:from>
      <xdr:col>4</xdr:col>
      <xdr:colOff>419100</xdr:colOff>
      <xdr:row>25</xdr:row>
      <xdr:rowOff>180975</xdr:rowOff>
    </xdr:from>
    <xdr:to>
      <xdr:col>4</xdr:col>
      <xdr:colOff>476250</xdr:colOff>
      <xdr:row>26</xdr:row>
      <xdr:rowOff>9525</xdr:rowOff>
    </xdr:to>
    <xdr:sp>
      <xdr:nvSpPr>
        <xdr:cNvPr id="64" name="Freeform 63"/>
        <xdr:cNvSpPr/>
      </xdr:nvSpPr>
      <xdr:spPr>
        <a:xfrm>
          <a:off x="2828925" y="5057775"/>
          <a:ext cx="57150" cy="19050"/>
        </a:xfrm>
        <a:custGeom>
          <a:avLst/>
          <a:gdLst>
            <a:gd name="connsiteX0" fmla="*/ 57150 w 57150"/>
            <a:gd name="connsiteY0" fmla="*/ 0 h 19050"/>
            <a:gd name="connsiteX1" fmla="*/ 0 w 57150"/>
            <a:gd name="connsiteY1" fmla="*/ 19050 h 190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57150" h="19050">
              <a:moveTo>
                <a:pt x="57150" y="0"/>
              </a:moveTo>
              <a:lnTo>
                <a:pt x="0" y="19050"/>
              </a:lnTo>
            </a:path>
          </a:pathLst>
        </a:cu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4</xdr:col>
      <xdr:colOff>571500</xdr:colOff>
      <xdr:row>25</xdr:row>
      <xdr:rowOff>152400</xdr:rowOff>
    </xdr:from>
    <xdr:to>
      <xdr:col>5</xdr:col>
      <xdr:colOff>7619</xdr:colOff>
      <xdr:row>26</xdr:row>
      <xdr:rowOff>76200</xdr:rowOff>
    </xdr:to>
    <xdr:sp>
      <xdr:nvSpPr>
        <xdr:cNvPr id="65" name="Flowchart: Terminator 64"/>
        <xdr:cNvSpPr/>
      </xdr:nvSpPr>
      <xdr:spPr>
        <a:xfrm>
          <a:off x="2981325" y="5029200"/>
          <a:ext cx="35560" cy="114300"/>
        </a:xfrm>
        <a:prstGeom prst="flowChartTermina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oneCellAnchor>
    <xdr:from>
      <xdr:col>4</xdr:col>
      <xdr:colOff>457201</xdr:colOff>
      <xdr:row>27</xdr:row>
      <xdr:rowOff>9525</xdr:rowOff>
    </xdr:from>
    <xdr:ext cx="264560" cy="657225"/>
    <xdr:sp>
      <xdr:nvSpPr>
        <xdr:cNvPr id="66" name="TextBox 176"/>
        <xdr:cNvSpPr txBox="1"/>
      </xdr:nvSpPr>
      <xdr:spPr>
        <a:xfrm rot="16200000">
          <a:off x="2670175" y="5463540"/>
          <a:ext cx="6572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9120</a:t>
          </a:r>
          <a:endParaRPr lang="en-IN" sz="1100"/>
        </a:p>
      </xdr:txBody>
    </xdr:sp>
    <xdr:clientData/>
  </xdr:oneCellAnchor>
  <xdr:twoCellAnchor>
    <xdr:from>
      <xdr:col>10</xdr:col>
      <xdr:colOff>400050</xdr:colOff>
      <xdr:row>25</xdr:row>
      <xdr:rowOff>171450</xdr:rowOff>
    </xdr:from>
    <xdr:to>
      <xdr:col>10</xdr:col>
      <xdr:colOff>445769</xdr:colOff>
      <xdr:row>26</xdr:row>
      <xdr:rowOff>95250</xdr:rowOff>
    </xdr:to>
    <xdr:sp>
      <xdr:nvSpPr>
        <xdr:cNvPr id="67" name="Flowchart: Terminator 66"/>
        <xdr:cNvSpPr/>
      </xdr:nvSpPr>
      <xdr:spPr>
        <a:xfrm>
          <a:off x="6515100" y="5048250"/>
          <a:ext cx="45085" cy="114300"/>
        </a:xfrm>
        <a:prstGeom prst="flowChartTermina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oneCellAnchor>
    <xdr:from>
      <xdr:col>7</xdr:col>
      <xdr:colOff>47625</xdr:colOff>
      <xdr:row>24</xdr:row>
      <xdr:rowOff>114300</xdr:rowOff>
    </xdr:from>
    <xdr:ext cx="1381125" cy="264560"/>
    <xdr:sp>
      <xdr:nvSpPr>
        <xdr:cNvPr id="68" name="TextBox 178"/>
        <xdr:cNvSpPr txBox="1"/>
      </xdr:nvSpPr>
      <xdr:spPr>
        <a:xfrm>
          <a:off x="4352925" y="4800600"/>
          <a:ext cx="13811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800 MM PSC</a:t>
          </a:r>
          <a:endParaRPr lang="en-IN" sz="1100"/>
        </a:p>
      </xdr:txBody>
    </xdr:sp>
    <xdr:clientData/>
  </xdr:oneCellAnchor>
  <xdr:oneCellAnchor>
    <xdr:from>
      <xdr:col>9</xdr:col>
      <xdr:colOff>47625</xdr:colOff>
      <xdr:row>24</xdr:row>
      <xdr:rowOff>123825</xdr:rowOff>
    </xdr:from>
    <xdr:ext cx="1381125" cy="264560"/>
    <xdr:sp>
      <xdr:nvSpPr>
        <xdr:cNvPr id="69" name="TextBox 179"/>
        <xdr:cNvSpPr txBox="1"/>
      </xdr:nvSpPr>
      <xdr:spPr>
        <a:xfrm>
          <a:off x="5562600" y="4810125"/>
          <a:ext cx="13811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800 MM PSC</a:t>
          </a:r>
          <a:endParaRPr lang="en-IN" sz="1100"/>
        </a:p>
      </xdr:txBody>
    </xdr:sp>
    <xdr:clientData/>
  </xdr:oneCellAnchor>
  <xdr:oneCellAnchor>
    <xdr:from>
      <xdr:col>18</xdr:col>
      <xdr:colOff>9527</xdr:colOff>
      <xdr:row>26</xdr:row>
      <xdr:rowOff>9524</xdr:rowOff>
    </xdr:from>
    <xdr:ext cx="264560" cy="1114427"/>
    <xdr:sp>
      <xdr:nvSpPr>
        <xdr:cNvPr id="70" name="TextBox 181"/>
        <xdr:cNvSpPr txBox="1"/>
      </xdr:nvSpPr>
      <xdr:spPr>
        <a:xfrm rot="16200000">
          <a:off x="10499725" y="5501640"/>
          <a:ext cx="11144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600 MM PSC</a:t>
          </a:r>
          <a:endParaRPr lang="en-IN" sz="1100"/>
        </a:p>
      </xdr:txBody>
    </xdr:sp>
    <xdr:clientData/>
  </xdr:oneCellAnchor>
  <xdr:oneCellAnchor>
    <xdr:from>
      <xdr:col>14</xdr:col>
      <xdr:colOff>552450</xdr:colOff>
      <xdr:row>24</xdr:row>
      <xdr:rowOff>123825</xdr:rowOff>
    </xdr:from>
    <xdr:ext cx="1190625" cy="436786"/>
    <xdr:sp>
      <xdr:nvSpPr>
        <xdr:cNvPr id="71" name="TextBox 182"/>
        <xdr:cNvSpPr txBox="1"/>
      </xdr:nvSpPr>
      <xdr:spPr>
        <a:xfrm>
          <a:off x="9067800" y="4810125"/>
          <a:ext cx="1190625" cy="4362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IN" sz="1100">
              <a:solidFill>
                <a:schemeClr val="tx1"/>
              </a:solidFill>
              <a:latin typeface="+mn-lt"/>
              <a:ea typeface="+mn-ea"/>
              <a:cs typeface="+mn-cs"/>
            </a:rPr>
            <a:t>700 MM PSC</a:t>
          </a:r>
          <a:endParaRPr lang="en-IN"/>
        </a:p>
        <a:p>
          <a:endParaRPr lang="en-IN" sz="1100"/>
        </a:p>
      </xdr:txBody>
    </xdr:sp>
    <xdr:clientData/>
  </xdr:oneCellAnchor>
  <xdr:oneCellAnchor>
    <xdr:from>
      <xdr:col>22</xdr:col>
      <xdr:colOff>28575</xdr:colOff>
      <xdr:row>24</xdr:row>
      <xdr:rowOff>114300</xdr:rowOff>
    </xdr:from>
    <xdr:ext cx="1152525" cy="264560"/>
    <xdr:sp>
      <xdr:nvSpPr>
        <xdr:cNvPr id="72" name="TextBox 183"/>
        <xdr:cNvSpPr txBox="1"/>
      </xdr:nvSpPr>
      <xdr:spPr>
        <a:xfrm>
          <a:off x="13344525" y="4800600"/>
          <a:ext cx="1152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500 MM PSC</a:t>
          </a:r>
          <a:r>
            <a:rPr lang="en-IN"/>
            <a:t> </a:t>
          </a:r>
          <a:endParaRPr lang="en-IN" sz="1100"/>
        </a:p>
      </xdr:txBody>
    </xdr:sp>
    <xdr:clientData/>
  </xdr:oneCellAnchor>
  <xdr:oneCellAnchor>
    <xdr:from>
      <xdr:col>25</xdr:col>
      <xdr:colOff>577333</xdr:colOff>
      <xdr:row>27</xdr:row>
      <xdr:rowOff>146567</xdr:rowOff>
    </xdr:from>
    <xdr:ext cx="264560" cy="1152525"/>
    <xdr:sp>
      <xdr:nvSpPr>
        <xdr:cNvPr id="73" name="TextBox 184"/>
        <xdr:cNvSpPr txBox="1"/>
      </xdr:nvSpPr>
      <xdr:spPr>
        <a:xfrm rot="16200000">
          <a:off x="15249525" y="5847715"/>
          <a:ext cx="1152525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350 MM PSC</a:t>
          </a:r>
          <a:r>
            <a:rPr lang="en-IN"/>
            <a:t> </a:t>
          </a:r>
          <a:endParaRPr lang="en-IN" sz="1100"/>
        </a:p>
      </xdr:txBody>
    </xdr:sp>
    <xdr:clientData/>
  </xdr:oneCellAnchor>
  <xdr:oneCellAnchor>
    <xdr:from>
      <xdr:col>25</xdr:col>
      <xdr:colOff>590550</xdr:colOff>
      <xdr:row>15</xdr:row>
      <xdr:rowOff>161925</xdr:rowOff>
    </xdr:from>
    <xdr:ext cx="264560" cy="1152525"/>
    <xdr:sp>
      <xdr:nvSpPr>
        <xdr:cNvPr id="74" name="TextBox 185"/>
        <xdr:cNvSpPr txBox="1"/>
      </xdr:nvSpPr>
      <xdr:spPr>
        <a:xfrm rot="16200000">
          <a:off x="15262225" y="3520440"/>
          <a:ext cx="1152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350 MM PSC</a:t>
          </a:r>
          <a:r>
            <a:rPr lang="en-IN"/>
            <a:t> </a:t>
          </a:r>
          <a:endParaRPr lang="en-IN" sz="1100"/>
        </a:p>
      </xdr:txBody>
    </xdr:sp>
    <xdr:clientData/>
  </xdr:oneCellAnchor>
  <xdr:oneCellAnchor>
    <xdr:from>
      <xdr:col>25</xdr:col>
      <xdr:colOff>600075</xdr:colOff>
      <xdr:row>3</xdr:row>
      <xdr:rowOff>95250</xdr:rowOff>
    </xdr:from>
    <xdr:ext cx="264560" cy="1152525"/>
    <xdr:sp>
      <xdr:nvSpPr>
        <xdr:cNvPr id="75" name="TextBox 186"/>
        <xdr:cNvSpPr txBox="1"/>
      </xdr:nvSpPr>
      <xdr:spPr>
        <a:xfrm rot="16200000">
          <a:off x="15271750" y="1158240"/>
          <a:ext cx="1152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300 MM CI</a:t>
          </a:r>
          <a:r>
            <a:rPr lang="en-IN"/>
            <a:t> </a:t>
          </a:r>
          <a:endParaRPr lang="en-IN" sz="1100"/>
        </a:p>
      </xdr:txBody>
    </xdr:sp>
    <xdr:clientData/>
  </xdr:oneCellAnchor>
  <xdr:oneCellAnchor>
    <xdr:from>
      <xdr:col>26</xdr:col>
      <xdr:colOff>0</xdr:colOff>
      <xdr:row>39</xdr:row>
      <xdr:rowOff>0</xdr:rowOff>
    </xdr:from>
    <xdr:ext cx="264560" cy="1152525"/>
    <xdr:sp>
      <xdr:nvSpPr>
        <xdr:cNvPr id="76" name="TextBox 187"/>
        <xdr:cNvSpPr txBox="1"/>
      </xdr:nvSpPr>
      <xdr:spPr>
        <a:xfrm rot="16200000">
          <a:off x="15271750" y="7987665"/>
          <a:ext cx="1152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350 MM PSC</a:t>
          </a:r>
          <a:r>
            <a:rPr lang="en-IN"/>
            <a:t> </a:t>
          </a:r>
          <a:endParaRPr lang="en-IN" sz="1100"/>
        </a:p>
      </xdr:txBody>
    </xdr:sp>
    <xdr:clientData/>
  </xdr:oneCellAnchor>
  <xdr:oneCellAnchor>
    <xdr:from>
      <xdr:col>17</xdr:col>
      <xdr:colOff>581029</xdr:colOff>
      <xdr:row>36</xdr:row>
      <xdr:rowOff>38100</xdr:rowOff>
    </xdr:from>
    <xdr:ext cx="264560" cy="1114427"/>
    <xdr:sp>
      <xdr:nvSpPr>
        <xdr:cNvPr id="77" name="TextBox 188"/>
        <xdr:cNvSpPr txBox="1"/>
      </xdr:nvSpPr>
      <xdr:spPr>
        <a:xfrm rot="16200000">
          <a:off x="10471150" y="7435215"/>
          <a:ext cx="11144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450 MM PSC</a:t>
          </a:r>
          <a:endParaRPr lang="en-IN" sz="1100"/>
        </a:p>
      </xdr:txBody>
    </xdr:sp>
    <xdr:clientData/>
  </xdr:oneCellAnchor>
  <xdr:oneCellAnchor>
    <xdr:from>
      <xdr:col>5</xdr:col>
      <xdr:colOff>333375</xdr:colOff>
      <xdr:row>37</xdr:row>
      <xdr:rowOff>142875</xdr:rowOff>
    </xdr:from>
    <xdr:ext cx="1647825" cy="224998"/>
    <xdr:sp>
      <xdr:nvSpPr>
        <xdr:cNvPr id="78" name="TextBox 189"/>
        <xdr:cNvSpPr txBox="1"/>
      </xdr:nvSpPr>
      <xdr:spPr>
        <a:xfrm>
          <a:off x="3343275" y="7305675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0.769 MLD  534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8</xdr:col>
      <xdr:colOff>57150</xdr:colOff>
      <xdr:row>36</xdr:row>
      <xdr:rowOff>123825</xdr:rowOff>
    </xdr:from>
    <xdr:ext cx="1647825" cy="224998"/>
    <xdr:sp>
      <xdr:nvSpPr>
        <xdr:cNvPr id="79" name="TextBox 190"/>
        <xdr:cNvSpPr txBox="1"/>
      </xdr:nvSpPr>
      <xdr:spPr>
        <a:xfrm>
          <a:off x="4962525" y="7096125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0.648 MLD  450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10</xdr:col>
      <xdr:colOff>504825</xdr:colOff>
      <xdr:row>13</xdr:row>
      <xdr:rowOff>114300</xdr:rowOff>
    </xdr:from>
    <xdr:ext cx="1647825" cy="224998"/>
    <xdr:sp>
      <xdr:nvSpPr>
        <xdr:cNvPr id="80" name="TextBox 191"/>
        <xdr:cNvSpPr txBox="1"/>
      </xdr:nvSpPr>
      <xdr:spPr>
        <a:xfrm>
          <a:off x="6619875" y="2647950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0.931 MLD  647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10</xdr:col>
      <xdr:colOff>352425</xdr:colOff>
      <xdr:row>34</xdr:row>
      <xdr:rowOff>133350</xdr:rowOff>
    </xdr:from>
    <xdr:ext cx="1647825" cy="224998"/>
    <xdr:sp>
      <xdr:nvSpPr>
        <xdr:cNvPr id="81" name="TextBox 193"/>
        <xdr:cNvSpPr txBox="1"/>
      </xdr:nvSpPr>
      <xdr:spPr>
        <a:xfrm>
          <a:off x="6467475" y="6724650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0.983 MLD  683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12</xdr:col>
      <xdr:colOff>495300</xdr:colOff>
      <xdr:row>19</xdr:row>
      <xdr:rowOff>9525</xdr:rowOff>
    </xdr:from>
    <xdr:ext cx="1647825" cy="224998"/>
    <xdr:sp>
      <xdr:nvSpPr>
        <xdr:cNvPr id="82" name="TextBox 194"/>
        <xdr:cNvSpPr txBox="1"/>
      </xdr:nvSpPr>
      <xdr:spPr>
        <a:xfrm>
          <a:off x="7810500" y="3743325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1.109 MLD  770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17</xdr:col>
      <xdr:colOff>581025</xdr:colOff>
      <xdr:row>11</xdr:row>
      <xdr:rowOff>85725</xdr:rowOff>
    </xdr:from>
    <xdr:ext cx="1647825" cy="224998"/>
    <xdr:sp>
      <xdr:nvSpPr>
        <xdr:cNvPr id="83" name="TextBox 195"/>
        <xdr:cNvSpPr txBox="1"/>
      </xdr:nvSpPr>
      <xdr:spPr>
        <a:xfrm>
          <a:off x="10896600" y="2238375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0.82 MLD  569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15</xdr:col>
      <xdr:colOff>0</xdr:colOff>
      <xdr:row>36</xdr:row>
      <xdr:rowOff>0</xdr:rowOff>
    </xdr:from>
    <xdr:ext cx="1647825" cy="224998"/>
    <xdr:sp>
      <xdr:nvSpPr>
        <xdr:cNvPr id="84" name="TextBox 196"/>
        <xdr:cNvSpPr txBox="1"/>
      </xdr:nvSpPr>
      <xdr:spPr>
        <a:xfrm>
          <a:off x="9115425" y="6972300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5.275 MLD  3663 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20</xdr:col>
      <xdr:colOff>276225</xdr:colOff>
      <xdr:row>36</xdr:row>
      <xdr:rowOff>180975</xdr:rowOff>
    </xdr:from>
    <xdr:ext cx="1647825" cy="342914"/>
    <xdr:sp>
      <xdr:nvSpPr>
        <xdr:cNvPr id="85" name="TextBox 197"/>
        <xdr:cNvSpPr txBox="1"/>
      </xdr:nvSpPr>
      <xdr:spPr>
        <a:xfrm>
          <a:off x="12392025" y="7153275"/>
          <a:ext cx="1647825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1.123 MLD  780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  <a:p>
          <a:endParaRPr lang="en-IN" sz="800" u="none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22</xdr:col>
      <xdr:colOff>200025</xdr:colOff>
      <xdr:row>43</xdr:row>
      <xdr:rowOff>57150</xdr:rowOff>
    </xdr:from>
    <xdr:ext cx="1647825" cy="224998"/>
    <xdr:sp>
      <xdr:nvSpPr>
        <xdr:cNvPr id="86" name="TextBox 198"/>
        <xdr:cNvSpPr txBox="1"/>
      </xdr:nvSpPr>
      <xdr:spPr>
        <a:xfrm>
          <a:off x="13515975" y="8362950"/>
          <a:ext cx="1647825" cy="22479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1.46 MLD  1017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24</xdr:col>
      <xdr:colOff>514350</xdr:colOff>
      <xdr:row>52</xdr:row>
      <xdr:rowOff>85725</xdr:rowOff>
    </xdr:from>
    <xdr:ext cx="1647825" cy="224998"/>
    <xdr:sp>
      <xdr:nvSpPr>
        <xdr:cNvPr id="87" name="TextBox 199"/>
        <xdr:cNvSpPr txBox="1"/>
      </xdr:nvSpPr>
      <xdr:spPr>
        <a:xfrm>
          <a:off x="15030450" y="10134600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2.049 MLD  1420LPM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23</xdr:col>
      <xdr:colOff>95250</xdr:colOff>
      <xdr:row>16</xdr:row>
      <xdr:rowOff>133350</xdr:rowOff>
    </xdr:from>
    <xdr:ext cx="1647825" cy="224998"/>
    <xdr:sp>
      <xdr:nvSpPr>
        <xdr:cNvPr id="88" name="TextBox 200"/>
        <xdr:cNvSpPr txBox="1"/>
      </xdr:nvSpPr>
      <xdr:spPr>
        <a:xfrm>
          <a:off x="14011275" y="3238500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cs typeface="Arial" panose="020B0604020202020204" pitchFamily="7" charset="0"/>
            </a:rPr>
            <a:t>0.96 MLD  667LPM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21</xdr:col>
      <xdr:colOff>438150</xdr:colOff>
      <xdr:row>6</xdr:row>
      <xdr:rowOff>95250</xdr:rowOff>
    </xdr:from>
    <xdr:ext cx="1647825" cy="224998"/>
    <xdr:sp>
      <xdr:nvSpPr>
        <xdr:cNvPr id="89" name="TextBox 201"/>
        <xdr:cNvSpPr txBox="1"/>
      </xdr:nvSpPr>
      <xdr:spPr>
        <a:xfrm>
          <a:off x="13154025" y="1295400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cs typeface="Arial" panose="020B0604020202020204" pitchFamily="7" charset="0"/>
            </a:rPr>
            <a:t>0.49 MLD  340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26</xdr:col>
      <xdr:colOff>542925</xdr:colOff>
      <xdr:row>15</xdr:row>
      <xdr:rowOff>0</xdr:rowOff>
    </xdr:from>
    <xdr:ext cx="1647825" cy="224998"/>
    <xdr:sp>
      <xdr:nvSpPr>
        <xdr:cNvPr id="90" name="TextBox 202"/>
        <xdr:cNvSpPr txBox="1"/>
      </xdr:nvSpPr>
      <xdr:spPr>
        <a:xfrm>
          <a:off x="16259175" y="2914650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0.85</a:t>
          </a:r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cs typeface="Arial" panose="020B0604020202020204" pitchFamily="7" charset="0"/>
            </a:rPr>
            <a:t> </a:t>
          </a:r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MLD</a:t>
          </a:r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cs typeface="Arial" panose="020B0604020202020204" pitchFamily="7" charset="0"/>
            </a:rPr>
            <a:t>  </a:t>
          </a:r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590</a:t>
          </a:r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cs typeface="Arial" panose="020B0604020202020204" pitchFamily="7" charset="0"/>
            </a:rPr>
            <a:t>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26</xdr:col>
      <xdr:colOff>466725</xdr:colOff>
      <xdr:row>5</xdr:row>
      <xdr:rowOff>76200</xdr:rowOff>
    </xdr:from>
    <xdr:ext cx="1647825" cy="224998"/>
    <xdr:sp>
      <xdr:nvSpPr>
        <xdr:cNvPr id="91" name="TextBox 203"/>
        <xdr:cNvSpPr txBox="1"/>
      </xdr:nvSpPr>
      <xdr:spPr>
        <a:xfrm>
          <a:off x="16182975" y="1085850"/>
          <a:ext cx="16478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cs typeface="Arial" panose="020B0604020202020204" pitchFamily="7" charset="0"/>
            </a:rPr>
            <a:t>1.57 MLD  1090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0</xdr:col>
      <xdr:colOff>436614</xdr:colOff>
      <xdr:row>22</xdr:row>
      <xdr:rowOff>98385</xdr:rowOff>
    </xdr:from>
    <xdr:ext cx="1122303" cy="239809"/>
    <xdr:sp>
      <xdr:nvSpPr>
        <xdr:cNvPr id="92" name="TextBox 204"/>
        <xdr:cNvSpPr txBox="1"/>
      </xdr:nvSpPr>
      <xdr:spPr>
        <a:xfrm rot="2573099">
          <a:off x="436245" y="4403090"/>
          <a:ext cx="1122045" cy="24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000" b="1" baseline="0">
              <a:latin typeface="Arial" panose="020B0604020202020204" pitchFamily="7" charset="0"/>
              <a:cs typeface="Arial" panose="020B0604020202020204" pitchFamily="7" charset="0"/>
            </a:rPr>
            <a:t>PACKAGE VI</a:t>
          </a:r>
          <a:endParaRPr lang="en-IN" sz="1000" b="1" baseline="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1</xdr:col>
      <xdr:colOff>277010</xdr:colOff>
      <xdr:row>28</xdr:row>
      <xdr:rowOff>154256</xdr:rowOff>
    </xdr:from>
    <xdr:ext cx="239809" cy="2028828"/>
    <xdr:sp>
      <xdr:nvSpPr>
        <xdr:cNvPr id="93" name="TextBox 205"/>
        <xdr:cNvSpPr txBox="1"/>
      </xdr:nvSpPr>
      <xdr:spPr>
        <a:xfrm rot="16200000">
          <a:off x="-17145" y="6496685"/>
          <a:ext cx="2028190" cy="240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000" b="1" baseline="0">
              <a:latin typeface="Arial" panose="020B0604020202020204" pitchFamily="7" charset="0"/>
              <a:cs typeface="Arial" panose="020B0604020202020204" pitchFamily="7" charset="0"/>
            </a:rPr>
            <a:t>FROM KALAYARKOIL MSR</a:t>
          </a:r>
          <a:endParaRPr lang="en-IN" sz="1000" b="1" baseline="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2</xdr:col>
      <xdr:colOff>187390</xdr:colOff>
      <xdr:row>26</xdr:row>
      <xdr:rowOff>117410</xdr:rowOff>
    </xdr:from>
    <xdr:ext cx="1084229" cy="247184"/>
    <xdr:sp>
      <xdr:nvSpPr>
        <xdr:cNvPr id="94" name="TextBox 206"/>
        <xdr:cNvSpPr txBox="1"/>
      </xdr:nvSpPr>
      <xdr:spPr>
        <a:xfrm>
          <a:off x="1387475" y="5184140"/>
          <a:ext cx="108394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050" b="1" baseline="0">
              <a:latin typeface="Arial" panose="020B0604020202020204" pitchFamily="7" charset="0"/>
              <a:cs typeface="Arial" panose="020B0604020202020204" pitchFamily="7" charset="0"/>
            </a:rPr>
            <a:t>PACKAGE VII</a:t>
          </a:r>
          <a:endParaRPr lang="en-IN" sz="1050" b="1" baseline="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oneCellAnchor>
  <xdr:oneCellAnchor>
    <xdr:from>
      <xdr:col>0</xdr:col>
      <xdr:colOff>0</xdr:colOff>
      <xdr:row>26</xdr:row>
      <xdr:rowOff>182538</xdr:rowOff>
    </xdr:from>
    <xdr:ext cx="1762125" cy="224998"/>
    <xdr:sp>
      <xdr:nvSpPr>
        <xdr:cNvPr id="95" name="TextBox 102"/>
        <xdr:cNvSpPr txBox="1"/>
      </xdr:nvSpPr>
      <xdr:spPr>
        <a:xfrm>
          <a:off x="0" y="5249545"/>
          <a:ext cx="17621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26.62 MLD 18480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twoCellAnchor>
    <xdr:from>
      <xdr:col>2</xdr:col>
      <xdr:colOff>152402</xdr:colOff>
      <xdr:row>26</xdr:row>
      <xdr:rowOff>133351</xdr:rowOff>
    </xdr:from>
    <xdr:to>
      <xdr:col>2</xdr:col>
      <xdr:colOff>161929</xdr:colOff>
      <xdr:row>28</xdr:row>
      <xdr:rowOff>171450</xdr:rowOff>
    </xdr:to>
    <xdr:cxnSp>
      <xdr:nvCxnSpPr>
        <xdr:cNvPr id="96" name="Straight Connector 95"/>
        <xdr:cNvCxnSpPr/>
      </xdr:nvCxnSpPr>
      <xdr:spPr>
        <a:xfrm rot="16200000" flipV="1">
          <a:off x="1147445" y="5405120"/>
          <a:ext cx="419100" cy="9525"/>
        </a:xfrm>
        <a:prstGeom prst="line">
          <a:avLst/>
        </a:prstGeom>
        <a:ln w="254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142878</xdr:colOff>
      <xdr:row>26</xdr:row>
      <xdr:rowOff>114300</xdr:rowOff>
    </xdr:from>
    <xdr:to>
      <xdr:col>2</xdr:col>
      <xdr:colOff>590550</xdr:colOff>
      <xdr:row>26</xdr:row>
      <xdr:rowOff>123826</xdr:rowOff>
    </xdr:to>
    <xdr:cxnSp>
      <xdr:nvCxnSpPr>
        <xdr:cNvPr id="97" name="Straight Arrow Connector 96"/>
        <xdr:cNvCxnSpPr/>
      </xdr:nvCxnSpPr>
      <xdr:spPr>
        <a:xfrm flipV="1">
          <a:off x="1343025" y="5181600"/>
          <a:ext cx="447675" cy="9525"/>
        </a:xfrm>
        <a:prstGeom prst="straightConnector1">
          <a:avLst/>
        </a:prstGeom>
        <a:ln w="25400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57151</xdr:colOff>
      <xdr:row>23</xdr:row>
      <xdr:rowOff>171450</xdr:rowOff>
    </xdr:from>
    <xdr:to>
      <xdr:col>1</xdr:col>
      <xdr:colOff>428626</xdr:colOff>
      <xdr:row>25</xdr:row>
      <xdr:rowOff>171453</xdr:rowOff>
    </xdr:to>
    <xdr:cxnSp>
      <xdr:nvCxnSpPr>
        <xdr:cNvPr id="98" name="Straight Arrow Connector 97"/>
        <xdr:cNvCxnSpPr/>
      </xdr:nvCxnSpPr>
      <xdr:spPr>
        <a:xfrm rot="16200000" flipV="1">
          <a:off x="652145" y="4671695"/>
          <a:ext cx="381000" cy="371475"/>
        </a:xfrm>
        <a:prstGeom prst="straightConnector1">
          <a:avLst/>
        </a:prstGeom>
        <a:ln w="25400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600075</xdr:colOff>
      <xdr:row>21</xdr:row>
      <xdr:rowOff>19050</xdr:rowOff>
    </xdr:from>
    <xdr:to>
      <xdr:col>4</xdr:col>
      <xdr:colOff>552450</xdr:colOff>
      <xdr:row>21</xdr:row>
      <xdr:rowOff>20638</xdr:rowOff>
    </xdr:to>
    <xdr:cxnSp>
      <xdr:nvCxnSpPr>
        <xdr:cNvPr id="99" name="Straight Connector 98"/>
        <xdr:cNvCxnSpPr/>
      </xdr:nvCxnSpPr>
      <xdr:spPr>
        <a:xfrm>
          <a:off x="2400300" y="4133850"/>
          <a:ext cx="561975" cy="1270"/>
        </a:xfrm>
        <a:prstGeom prst="line">
          <a:avLst/>
        </a:prstGeom>
        <a:ln w="254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561975</xdr:colOff>
      <xdr:row>20</xdr:row>
      <xdr:rowOff>19050</xdr:rowOff>
    </xdr:from>
    <xdr:to>
      <xdr:col>5</xdr:col>
      <xdr:colOff>314325</xdr:colOff>
      <xdr:row>21</xdr:row>
      <xdr:rowOff>180975</xdr:rowOff>
    </xdr:to>
    <xdr:sp>
      <xdr:nvSpPr>
        <xdr:cNvPr id="100" name="Oval 99"/>
        <xdr:cNvSpPr/>
      </xdr:nvSpPr>
      <xdr:spPr>
        <a:xfrm>
          <a:off x="2971800" y="3943350"/>
          <a:ext cx="352425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4</xdr:col>
      <xdr:colOff>47626</xdr:colOff>
      <xdr:row>16</xdr:row>
      <xdr:rowOff>95250</xdr:rowOff>
    </xdr:from>
    <xdr:to>
      <xdr:col>4</xdr:col>
      <xdr:colOff>60323</xdr:colOff>
      <xdr:row>18</xdr:row>
      <xdr:rowOff>19053</xdr:rowOff>
    </xdr:to>
    <xdr:cxnSp>
      <xdr:nvCxnSpPr>
        <xdr:cNvPr id="101" name="Straight Arrow Connector 100"/>
        <xdr:cNvCxnSpPr/>
      </xdr:nvCxnSpPr>
      <xdr:spPr>
        <a:xfrm rot="16200000" flipV="1">
          <a:off x="2282190" y="3375025"/>
          <a:ext cx="362585" cy="1270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314325</xdr:colOff>
      <xdr:row>21</xdr:row>
      <xdr:rowOff>9526</xdr:rowOff>
    </xdr:from>
    <xdr:to>
      <xdr:col>6</xdr:col>
      <xdr:colOff>152401</xdr:colOff>
      <xdr:row>21</xdr:row>
      <xdr:rowOff>19050</xdr:rowOff>
    </xdr:to>
    <xdr:cxnSp>
      <xdr:nvCxnSpPr>
        <xdr:cNvPr id="102" name="Straight Arrow Connector 101"/>
        <xdr:cNvCxnSpPr/>
      </xdr:nvCxnSpPr>
      <xdr:spPr>
        <a:xfrm flipV="1">
          <a:off x="3324225" y="4124325"/>
          <a:ext cx="533400" cy="952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18</xdr:row>
      <xdr:rowOff>171450</xdr:rowOff>
    </xdr:from>
    <xdr:to>
      <xdr:col>9</xdr:col>
      <xdr:colOff>53521</xdr:colOff>
      <xdr:row>22</xdr:row>
      <xdr:rowOff>20071</xdr:rowOff>
    </xdr:to>
    <xdr:sp>
      <xdr:nvSpPr>
        <xdr:cNvPr id="103" name="TextBox 159"/>
        <xdr:cNvSpPr txBox="1"/>
      </xdr:nvSpPr>
      <xdr:spPr>
        <a:xfrm>
          <a:off x="3724275" y="3714750"/>
          <a:ext cx="184404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Gr .Sumps 3 Nos              Habs 83 Nos in                  Paramakkudi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152400</xdr:colOff>
      <xdr:row>13</xdr:row>
      <xdr:rowOff>66675</xdr:rowOff>
    </xdr:from>
    <xdr:to>
      <xdr:col>5</xdr:col>
      <xdr:colOff>142875</xdr:colOff>
      <xdr:row>16</xdr:row>
      <xdr:rowOff>77221</xdr:rowOff>
    </xdr:to>
    <xdr:sp>
      <xdr:nvSpPr>
        <xdr:cNvPr id="104" name="TextBox 162"/>
        <xdr:cNvSpPr txBox="1"/>
      </xdr:nvSpPr>
      <xdr:spPr>
        <a:xfrm>
          <a:off x="1952625" y="2600325"/>
          <a:ext cx="1200150" cy="5816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                 Paramakkudi Municipality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2</xdr:col>
      <xdr:colOff>581025</xdr:colOff>
      <xdr:row>12</xdr:row>
      <xdr:rowOff>161925</xdr:rowOff>
    </xdr:from>
    <xdr:ext cx="1762125" cy="357662"/>
    <xdr:sp>
      <xdr:nvSpPr>
        <xdr:cNvPr id="105" name="TextBox 165"/>
        <xdr:cNvSpPr txBox="1"/>
      </xdr:nvSpPr>
      <xdr:spPr>
        <a:xfrm>
          <a:off x="1781175" y="2505075"/>
          <a:ext cx="1762125" cy="3575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7.25 MLD  5035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  <a:p>
          <a:endParaRPr lang="en-IN" sz="900" b="1" u="none" baseline="0">
            <a:solidFill>
              <a:srgbClr val="7030A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oneCellAnchor>
    <xdr:from>
      <xdr:col>7</xdr:col>
      <xdr:colOff>533400</xdr:colOff>
      <xdr:row>19</xdr:row>
      <xdr:rowOff>9525</xdr:rowOff>
    </xdr:from>
    <xdr:ext cx="1762125" cy="224998"/>
    <xdr:sp>
      <xdr:nvSpPr>
        <xdr:cNvPr id="106" name="TextBox 167"/>
        <xdr:cNvSpPr txBox="1"/>
      </xdr:nvSpPr>
      <xdr:spPr>
        <a:xfrm>
          <a:off x="4838700" y="3743325"/>
          <a:ext cx="17621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1.21MLD  840 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twoCellAnchor>
    <xdr:from>
      <xdr:col>6</xdr:col>
      <xdr:colOff>542926</xdr:colOff>
      <xdr:row>33</xdr:row>
      <xdr:rowOff>19050</xdr:rowOff>
    </xdr:from>
    <xdr:to>
      <xdr:col>6</xdr:col>
      <xdr:colOff>552450</xdr:colOff>
      <xdr:row>35</xdr:row>
      <xdr:rowOff>19050</xdr:rowOff>
    </xdr:to>
    <xdr:cxnSp>
      <xdr:nvCxnSpPr>
        <xdr:cNvPr id="107" name="Straight Arrow Connector 106"/>
        <xdr:cNvCxnSpPr/>
      </xdr:nvCxnSpPr>
      <xdr:spPr>
        <a:xfrm rot="5400000">
          <a:off x="4062095" y="6605270"/>
          <a:ext cx="381000" cy="952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285748</xdr:colOff>
      <xdr:row>29</xdr:row>
      <xdr:rowOff>47625</xdr:rowOff>
    </xdr:from>
    <xdr:to>
      <xdr:col>11</xdr:col>
      <xdr:colOff>285749</xdr:colOff>
      <xdr:row>31</xdr:row>
      <xdr:rowOff>104775</xdr:rowOff>
    </xdr:to>
    <xdr:cxnSp>
      <xdr:nvCxnSpPr>
        <xdr:cNvPr id="108" name="Straight Arrow Connector 107"/>
        <xdr:cNvCxnSpPr/>
      </xdr:nvCxnSpPr>
      <xdr:spPr>
        <a:xfrm rot="16200000" flipH="1">
          <a:off x="6781165" y="5904865"/>
          <a:ext cx="438150" cy="63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32</xdr:row>
      <xdr:rowOff>133350</xdr:rowOff>
    </xdr:from>
    <xdr:to>
      <xdr:col>9</xdr:col>
      <xdr:colOff>19049</xdr:colOff>
      <xdr:row>34</xdr:row>
      <xdr:rowOff>133350</xdr:rowOff>
    </xdr:to>
    <xdr:cxnSp>
      <xdr:nvCxnSpPr>
        <xdr:cNvPr id="109" name="Straight Arrow Connector 108"/>
        <xdr:cNvCxnSpPr/>
      </xdr:nvCxnSpPr>
      <xdr:spPr>
        <a:xfrm rot="5400000">
          <a:off x="5338445" y="6529070"/>
          <a:ext cx="381000" cy="952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381000</xdr:colOff>
      <xdr:row>35</xdr:row>
      <xdr:rowOff>0</xdr:rowOff>
    </xdr:from>
    <xdr:to>
      <xdr:col>8</xdr:col>
      <xdr:colOff>415471</xdr:colOff>
      <xdr:row>38</xdr:row>
      <xdr:rowOff>39121</xdr:rowOff>
    </xdr:to>
    <xdr:sp>
      <xdr:nvSpPr>
        <xdr:cNvPr id="110" name="TextBox 173"/>
        <xdr:cNvSpPr txBox="1"/>
      </xdr:nvSpPr>
      <xdr:spPr>
        <a:xfrm>
          <a:off x="3390900" y="6781800"/>
          <a:ext cx="192976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51Nos in                  Paramakkudi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76200</xdr:colOff>
      <xdr:row>34</xdr:row>
      <xdr:rowOff>76200</xdr:rowOff>
    </xdr:from>
    <xdr:to>
      <xdr:col>11</xdr:col>
      <xdr:colOff>110671</xdr:colOff>
      <xdr:row>37</xdr:row>
      <xdr:rowOff>115321</xdr:rowOff>
    </xdr:to>
    <xdr:sp>
      <xdr:nvSpPr>
        <xdr:cNvPr id="111" name="TextBox 174"/>
        <xdr:cNvSpPr txBox="1"/>
      </xdr:nvSpPr>
      <xdr:spPr>
        <a:xfrm>
          <a:off x="4981575" y="6667500"/>
          <a:ext cx="184404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Habs 39Nos in                  Paramakkudi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361950</xdr:colOff>
      <xdr:row>31</xdr:row>
      <xdr:rowOff>57150</xdr:rowOff>
    </xdr:from>
    <xdr:to>
      <xdr:col>13</xdr:col>
      <xdr:colOff>396421</xdr:colOff>
      <xdr:row>34</xdr:row>
      <xdr:rowOff>96271</xdr:rowOff>
    </xdr:to>
    <xdr:sp>
      <xdr:nvSpPr>
        <xdr:cNvPr id="112" name="TextBox 207"/>
        <xdr:cNvSpPr txBox="1"/>
      </xdr:nvSpPr>
      <xdr:spPr>
        <a:xfrm>
          <a:off x="6477000" y="6076950"/>
          <a:ext cx="183451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Gr .Sump 1 No              Habs 49 Nos in                  Mudukulathur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428629</xdr:colOff>
      <xdr:row>16</xdr:row>
      <xdr:rowOff>228603</xdr:rowOff>
    </xdr:from>
    <xdr:to>
      <xdr:col>11</xdr:col>
      <xdr:colOff>447676</xdr:colOff>
      <xdr:row>19</xdr:row>
      <xdr:rowOff>28575</xdr:rowOff>
    </xdr:to>
    <xdr:cxnSp>
      <xdr:nvCxnSpPr>
        <xdr:cNvPr id="113" name="Straight Arrow Connector 112"/>
        <xdr:cNvCxnSpPr/>
      </xdr:nvCxnSpPr>
      <xdr:spPr>
        <a:xfrm rot="16200000" flipV="1">
          <a:off x="6938645" y="3538220"/>
          <a:ext cx="428625" cy="1905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476250</xdr:colOff>
      <xdr:row>15</xdr:row>
      <xdr:rowOff>0</xdr:rowOff>
    </xdr:from>
    <xdr:to>
      <xdr:col>13</xdr:col>
      <xdr:colOff>510721</xdr:colOff>
      <xdr:row>17</xdr:row>
      <xdr:rowOff>172471</xdr:rowOff>
    </xdr:to>
    <xdr:sp>
      <xdr:nvSpPr>
        <xdr:cNvPr id="114" name="TextBox 214"/>
        <xdr:cNvSpPr txBox="1"/>
      </xdr:nvSpPr>
      <xdr:spPr>
        <a:xfrm>
          <a:off x="6591300" y="2914650"/>
          <a:ext cx="183451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Habs 43 Nos in                  Mudukulathur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600075</xdr:colOff>
      <xdr:row>17</xdr:row>
      <xdr:rowOff>28576</xdr:rowOff>
    </xdr:from>
    <xdr:to>
      <xdr:col>12</xdr:col>
      <xdr:colOff>571500</xdr:colOff>
      <xdr:row>20</xdr:row>
      <xdr:rowOff>9526</xdr:rowOff>
    </xdr:to>
    <xdr:sp>
      <xdr:nvSpPr>
        <xdr:cNvPr id="115" name="TextBox 215"/>
        <xdr:cNvSpPr txBox="1"/>
      </xdr:nvSpPr>
      <xdr:spPr>
        <a:xfrm>
          <a:off x="6115050" y="3381375"/>
          <a:ext cx="1771650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</a:t>
          </a:r>
          <a:r>
            <a:rPr lang="en-IN" sz="1200" b="1" baseline="0">
              <a:solidFill>
                <a:srgbClr val="002060"/>
              </a:solidFill>
              <a:latin typeface="+mn-lt"/>
              <a:ea typeface="+mn-ea"/>
              <a:cs typeface="+mn-cs"/>
            </a:rPr>
            <a:t>MAHINDI                              SUMP - 4.00LL </a:t>
          </a:r>
          <a:endParaRPr lang="en-IN" sz="1200" b="1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600075</xdr:colOff>
      <xdr:row>17</xdr:row>
      <xdr:rowOff>114300</xdr:rowOff>
    </xdr:from>
    <xdr:to>
      <xdr:col>17</xdr:col>
      <xdr:colOff>552450</xdr:colOff>
      <xdr:row>17</xdr:row>
      <xdr:rowOff>115888</xdr:rowOff>
    </xdr:to>
    <xdr:cxnSp>
      <xdr:nvCxnSpPr>
        <xdr:cNvPr id="116" name="Straight Connector 115"/>
        <xdr:cNvCxnSpPr/>
      </xdr:nvCxnSpPr>
      <xdr:spPr>
        <a:xfrm>
          <a:off x="10315575" y="3467100"/>
          <a:ext cx="552450" cy="1270"/>
        </a:xfrm>
        <a:prstGeom prst="line">
          <a:avLst/>
        </a:prstGeom>
        <a:ln w="254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561975</xdr:colOff>
      <xdr:row>16</xdr:row>
      <xdr:rowOff>171450</xdr:rowOff>
    </xdr:from>
    <xdr:to>
      <xdr:col>18</xdr:col>
      <xdr:colOff>314325</xdr:colOff>
      <xdr:row>18</xdr:row>
      <xdr:rowOff>85725</xdr:rowOff>
    </xdr:to>
    <xdr:sp>
      <xdr:nvSpPr>
        <xdr:cNvPr id="117" name="Oval 116"/>
        <xdr:cNvSpPr/>
      </xdr:nvSpPr>
      <xdr:spPr>
        <a:xfrm>
          <a:off x="10877550" y="3276600"/>
          <a:ext cx="352425" cy="352425"/>
        </a:xfrm>
        <a:prstGeom prst="ellipse">
          <a:avLst/>
        </a:prstGeom>
        <a:solidFill>
          <a:srgbClr val="00B0F0"/>
        </a:solidFill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N" sz="1100"/>
        </a:p>
      </xdr:txBody>
    </xdr:sp>
    <xdr:clientData/>
  </xdr:twoCellAnchor>
  <xdr:twoCellAnchor>
    <xdr:from>
      <xdr:col>18</xdr:col>
      <xdr:colOff>314325</xdr:colOff>
      <xdr:row>17</xdr:row>
      <xdr:rowOff>104776</xdr:rowOff>
    </xdr:from>
    <xdr:to>
      <xdr:col>19</xdr:col>
      <xdr:colOff>152401</xdr:colOff>
      <xdr:row>17</xdr:row>
      <xdr:rowOff>114300</xdr:rowOff>
    </xdr:to>
    <xdr:cxnSp>
      <xdr:nvCxnSpPr>
        <xdr:cNvPr id="118" name="Straight Arrow Connector 117"/>
        <xdr:cNvCxnSpPr/>
      </xdr:nvCxnSpPr>
      <xdr:spPr>
        <a:xfrm flipV="1">
          <a:off x="11229975" y="3457575"/>
          <a:ext cx="438150" cy="9525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57150</xdr:colOff>
      <xdr:row>16</xdr:row>
      <xdr:rowOff>57150</xdr:rowOff>
    </xdr:from>
    <xdr:to>
      <xdr:col>22</xdr:col>
      <xdr:colOff>91621</xdr:colOff>
      <xdr:row>19</xdr:row>
      <xdr:rowOff>39121</xdr:rowOff>
    </xdr:to>
    <xdr:sp>
      <xdr:nvSpPr>
        <xdr:cNvPr id="119" name="TextBox 219"/>
        <xdr:cNvSpPr txBox="1"/>
      </xdr:nvSpPr>
      <xdr:spPr>
        <a:xfrm>
          <a:off x="11572875" y="3162300"/>
          <a:ext cx="183451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Habs 27 Nos in                  Mudukulathur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19</xdr:col>
      <xdr:colOff>28575</xdr:colOff>
      <xdr:row>18</xdr:row>
      <xdr:rowOff>114300</xdr:rowOff>
    </xdr:from>
    <xdr:ext cx="1762125" cy="224998"/>
    <xdr:sp>
      <xdr:nvSpPr>
        <xdr:cNvPr id="120" name="TextBox 220"/>
        <xdr:cNvSpPr txBox="1"/>
      </xdr:nvSpPr>
      <xdr:spPr>
        <a:xfrm>
          <a:off x="11544300" y="3657600"/>
          <a:ext cx="1762125" cy="224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900" b="1" u="none" baseline="0">
              <a:solidFill>
                <a:srgbClr val="C00000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rPr>
            <a:t>0.57MLD  396LPM</a:t>
          </a:r>
          <a:endParaRPr lang="en-IN" sz="900" b="1" u="none" baseline="0">
            <a:solidFill>
              <a:srgbClr val="C00000"/>
            </a:solidFill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oneCellAnchor>
  <xdr:twoCellAnchor>
    <xdr:from>
      <xdr:col>17</xdr:col>
      <xdr:colOff>47625</xdr:colOff>
      <xdr:row>14</xdr:row>
      <xdr:rowOff>133350</xdr:rowOff>
    </xdr:from>
    <xdr:to>
      <xdr:col>20</xdr:col>
      <xdr:colOff>19050</xdr:colOff>
      <xdr:row>17</xdr:row>
      <xdr:rowOff>57150</xdr:rowOff>
    </xdr:to>
    <xdr:sp>
      <xdr:nvSpPr>
        <xdr:cNvPr id="121" name="TextBox 221"/>
        <xdr:cNvSpPr txBox="1"/>
      </xdr:nvSpPr>
      <xdr:spPr>
        <a:xfrm>
          <a:off x="10363200" y="2857500"/>
          <a:ext cx="1771650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="1" baseline="0">
              <a:solidFill>
                <a:srgbClr val="002060"/>
              </a:solidFill>
              <a:latin typeface="+mn-lt"/>
              <a:ea typeface="+mn-ea"/>
              <a:cs typeface="+mn-cs"/>
            </a:rPr>
            <a:t>KAKKOOR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                     </a:t>
          </a:r>
          <a:r>
            <a:rPr lang="en-IN" sz="1200" b="1" baseline="0">
              <a:solidFill>
                <a:srgbClr val="002060"/>
              </a:solidFill>
              <a:latin typeface="+mn-lt"/>
              <a:ea typeface="+mn-ea"/>
              <a:cs typeface="+mn-cs"/>
            </a:rPr>
            <a:t>SUMP - 3.00LL </a:t>
          </a:r>
          <a:endParaRPr lang="en-IN" sz="1200" b="1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15</xdr:col>
      <xdr:colOff>503754</xdr:colOff>
      <xdr:row>17</xdr:row>
      <xdr:rowOff>1071</xdr:rowOff>
    </xdr:from>
    <xdr:ext cx="819151" cy="264560"/>
    <xdr:sp>
      <xdr:nvSpPr>
        <xdr:cNvPr id="122" name="TextBox 222"/>
        <xdr:cNvSpPr txBox="1"/>
      </xdr:nvSpPr>
      <xdr:spPr>
        <a:xfrm>
          <a:off x="9618980" y="3353435"/>
          <a:ext cx="819150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6100</a:t>
          </a:r>
          <a:endParaRPr lang="en-IN" sz="1100"/>
        </a:p>
      </xdr:txBody>
    </xdr:sp>
    <xdr:clientData/>
  </xdr:oneCellAnchor>
  <xdr:oneCellAnchor>
    <xdr:from>
      <xdr:col>15</xdr:col>
      <xdr:colOff>333375</xdr:colOff>
      <xdr:row>11</xdr:row>
      <xdr:rowOff>57150</xdr:rowOff>
    </xdr:from>
    <xdr:ext cx="819151" cy="264560"/>
    <xdr:sp>
      <xdr:nvSpPr>
        <xdr:cNvPr id="123" name="TextBox 223"/>
        <xdr:cNvSpPr txBox="1"/>
      </xdr:nvSpPr>
      <xdr:spPr>
        <a:xfrm>
          <a:off x="9448800" y="2209800"/>
          <a:ext cx="819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14640</a:t>
          </a:r>
          <a:endParaRPr lang="en-IN" sz="1100"/>
        </a:p>
      </xdr:txBody>
    </xdr:sp>
    <xdr:clientData/>
  </xdr:oneCellAnchor>
  <xdr:oneCellAnchor>
    <xdr:from>
      <xdr:col>2</xdr:col>
      <xdr:colOff>447675</xdr:colOff>
      <xdr:row>18</xdr:row>
      <xdr:rowOff>0</xdr:rowOff>
    </xdr:from>
    <xdr:ext cx="819151" cy="264560"/>
    <xdr:sp>
      <xdr:nvSpPr>
        <xdr:cNvPr id="124" name="TextBox 224"/>
        <xdr:cNvSpPr txBox="1"/>
      </xdr:nvSpPr>
      <xdr:spPr>
        <a:xfrm>
          <a:off x="1647825" y="3543300"/>
          <a:ext cx="819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70</a:t>
          </a:r>
          <a:r>
            <a:rPr lang="en-IN" sz="1100" baseline="0"/>
            <a:t> M</a:t>
          </a:r>
          <a:endParaRPr lang="en-IN" sz="1100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819151" cy="264560"/>
    <xdr:sp>
      <xdr:nvSpPr>
        <xdr:cNvPr id="125" name="TextBox 225"/>
        <xdr:cNvSpPr txBox="1"/>
      </xdr:nvSpPr>
      <xdr:spPr>
        <a:xfrm>
          <a:off x="1800225" y="4114800"/>
          <a:ext cx="819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40</a:t>
          </a:r>
          <a:r>
            <a:rPr lang="en-IN" sz="1100" baseline="0"/>
            <a:t> M</a:t>
          </a:r>
          <a:endParaRPr lang="en-IN" sz="1100"/>
        </a:p>
      </xdr:txBody>
    </xdr:sp>
    <xdr:clientData/>
  </xdr:oneCellAnchor>
  <xdr:twoCellAnchor>
    <xdr:from>
      <xdr:col>21</xdr:col>
      <xdr:colOff>552450</xdr:colOff>
      <xdr:row>8</xdr:row>
      <xdr:rowOff>28575</xdr:rowOff>
    </xdr:from>
    <xdr:to>
      <xdr:col>24</xdr:col>
      <xdr:colOff>586921</xdr:colOff>
      <xdr:row>11</xdr:row>
      <xdr:rowOff>67696</xdr:rowOff>
    </xdr:to>
    <xdr:sp>
      <xdr:nvSpPr>
        <xdr:cNvPr id="126" name="TextBox 226"/>
        <xdr:cNvSpPr txBox="1"/>
      </xdr:nvSpPr>
      <xdr:spPr>
        <a:xfrm>
          <a:off x="13268325" y="1609725"/>
          <a:ext cx="183451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Habs 27 Nos in                  Kadaladi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23</xdr:col>
      <xdr:colOff>171452</xdr:colOff>
      <xdr:row>10</xdr:row>
      <xdr:rowOff>123825</xdr:rowOff>
    </xdr:from>
    <xdr:to>
      <xdr:col>23</xdr:col>
      <xdr:colOff>180976</xdr:colOff>
      <xdr:row>13</xdr:row>
      <xdr:rowOff>0</xdr:rowOff>
    </xdr:to>
    <xdr:cxnSp>
      <xdr:nvCxnSpPr>
        <xdr:cNvPr id="127" name="Straight Arrow Connector 126"/>
        <xdr:cNvCxnSpPr>
          <a:stCxn id="29" idx="0"/>
        </xdr:cNvCxnSpPr>
      </xdr:nvCxnSpPr>
      <xdr:spPr>
        <a:xfrm rot="16200000" flipV="1">
          <a:off x="13868400" y="2305050"/>
          <a:ext cx="447675" cy="889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47625</xdr:colOff>
      <xdr:row>5</xdr:row>
      <xdr:rowOff>0</xdr:rowOff>
    </xdr:from>
    <xdr:to>
      <xdr:col>26</xdr:col>
      <xdr:colOff>495301</xdr:colOff>
      <xdr:row>5</xdr:row>
      <xdr:rowOff>9524</xdr:rowOff>
    </xdr:to>
    <xdr:cxnSp>
      <xdr:nvCxnSpPr>
        <xdr:cNvPr id="128" name="Straight Arrow Connector 127"/>
        <xdr:cNvCxnSpPr/>
      </xdr:nvCxnSpPr>
      <xdr:spPr>
        <a:xfrm flipV="1">
          <a:off x="15763875" y="1009650"/>
          <a:ext cx="447675" cy="889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476250</xdr:colOff>
      <xdr:row>3</xdr:row>
      <xdr:rowOff>76200</xdr:rowOff>
    </xdr:from>
    <xdr:to>
      <xdr:col>29</xdr:col>
      <xdr:colOff>510721</xdr:colOff>
      <xdr:row>6</xdr:row>
      <xdr:rowOff>96271</xdr:rowOff>
    </xdr:to>
    <xdr:sp>
      <xdr:nvSpPr>
        <xdr:cNvPr id="129" name="TextBox 230"/>
        <xdr:cNvSpPr txBox="1"/>
      </xdr:nvSpPr>
      <xdr:spPr>
        <a:xfrm>
          <a:off x="16192500" y="695325"/>
          <a:ext cx="1834515" cy="600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Habs 54 Nos in                  Kadaladi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27</xdr:col>
      <xdr:colOff>238125</xdr:colOff>
      <xdr:row>10</xdr:row>
      <xdr:rowOff>142877</xdr:rowOff>
    </xdr:from>
    <xdr:to>
      <xdr:col>27</xdr:col>
      <xdr:colOff>238126</xdr:colOff>
      <xdr:row>13</xdr:row>
      <xdr:rowOff>9527</xdr:rowOff>
    </xdr:to>
    <xdr:cxnSp>
      <xdr:nvCxnSpPr>
        <xdr:cNvPr id="130" name="Straight Arrow Connector 129"/>
        <xdr:cNvCxnSpPr/>
      </xdr:nvCxnSpPr>
      <xdr:spPr>
        <a:xfrm rot="16200000" flipH="1">
          <a:off x="16335375" y="2324100"/>
          <a:ext cx="438150" cy="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12</xdr:row>
      <xdr:rowOff>114300</xdr:rowOff>
    </xdr:from>
    <xdr:to>
      <xdr:col>30</xdr:col>
      <xdr:colOff>34471</xdr:colOff>
      <xdr:row>15</xdr:row>
      <xdr:rowOff>153421</xdr:rowOff>
    </xdr:to>
    <xdr:sp>
      <xdr:nvSpPr>
        <xdr:cNvPr id="131" name="TextBox 232"/>
        <xdr:cNvSpPr txBox="1"/>
      </xdr:nvSpPr>
      <xdr:spPr>
        <a:xfrm>
          <a:off x="16316325" y="2457450"/>
          <a:ext cx="183451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Habs 28 Nos in                  Kadaladi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581025</xdr:colOff>
      <xdr:row>9</xdr:row>
      <xdr:rowOff>47625</xdr:rowOff>
    </xdr:from>
    <xdr:to>
      <xdr:col>21</xdr:col>
      <xdr:colOff>5896</xdr:colOff>
      <xdr:row>12</xdr:row>
      <xdr:rowOff>86746</xdr:rowOff>
    </xdr:to>
    <xdr:sp>
      <xdr:nvSpPr>
        <xdr:cNvPr id="132" name="TextBox 233"/>
        <xdr:cNvSpPr txBox="1"/>
      </xdr:nvSpPr>
      <xdr:spPr>
        <a:xfrm>
          <a:off x="10896600" y="1819275"/>
          <a:ext cx="1824990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Habs 39Nos in                  Mudukulathur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66675</xdr:colOff>
      <xdr:row>11</xdr:row>
      <xdr:rowOff>9525</xdr:rowOff>
    </xdr:from>
    <xdr:to>
      <xdr:col>17</xdr:col>
      <xdr:colOff>514351</xdr:colOff>
      <xdr:row>11</xdr:row>
      <xdr:rowOff>19049</xdr:rowOff>
    </xdr:to>
    <xdr:cxnSp>
      <xdr:nvCxnSpPr>
        <xdr:cNvPr id="133" name="Straight Arrow Connector 132"/>
        <xdr:cNvCxnSpPr/>
      </xdr:nvCxnSpPr>
      <xdr:spPr>
        <a:xfrm flipV="1">
          <a:off x="10382250" y="2162175"/>
          <a:ext cx="447675" cy="889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409575</xdr:colOff>
      <xdr:row>20</xdr:row>
      <xdr:rowOff>47626</xdr:rowOff>
    </xdr:from>
    <xdr:to>
      <xdr:col>24</xdr:col>
      <xdr:colOff>428625</xdr:colOff>
      <xdr:row>21</xdr:row>
      <xdr:rowOff>152400</xdr:rowOff>
    </xdr:to>
    <xdr:cxnSp>
      <xdr:nvCxnSpPr>
        <xdr:cNvPr id="134" name="Straight Arrow Connector 133"/>
        <xdr:cNvCxnSpPr/>
      </xdr:nvCxnSpPr>
      <xdr:spPr>
        <a:xfrm rot="16200000" flipV="1">
          <a:off x="14787245" y="4109720"/>
          <a:ext cx="295275" cy="1905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123825</xdr:colOff>
      <xdr:row>18</xdr:row>
      <xdr:rowOff>0</xdr:rowOff>
    </xdr:from>
    <xdr:to>
      <xdr:col>26</xdr:col>
      <xdr:colOff>158296</xdr:colOff>
      <xdr:row>21</xdr:row>
      <xdr:rowOff>39121</xdr:rowOff>
    </xdr:to>
    <xdr:sp>
      <xdr:nvSpPr>
        <xdr:cNvPr id="135" name="TextBox 240"/>
        <xdr:cNvSpPr txBox="1"/>
      </xdr:nvSpPr>
      <xdr:spPr>
        <a:xfrm>
          <a:off x="14039850" y="3543300"/>
          <a:ext cx="183451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Habs 35 Nos in                  Kadaladi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419104</xdr:colOff>
      <xdr:row>27</xdr:row>
      <xdr:rowOff>19050</xdr:rowOff>
    </xdr:from>
    <xdr:to>
      <xdr:col>25</xdr:col>
      <xdr:colOff>342901</xdr:colOff>
      <xdr:row>27</xdr:row>
      <xdr:rowOff>28578</xdr:rowOff>
    </xdr:to>
    <xdr:cxnSp>
      <xdr:nvCxnSpPr>
        <xdr:cNvPr id="136" name="Straight Connector 135"/>
        <xdr:cNvCxnSpPr/>
      </xdr:nvCxnSpPr>
      <xdr:spPr>
        <a:xfrm rot="10800000" flipV="1">
          <a:off x="14935200" y="5276850"/>
          <a:ext cx="523875" cy="9525"/>
        </a:xfrm>
        <a:prstGeom prst="line">
          <a:avLst/>
        </a:prstGeom>
        <a:ln w="254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342900</xdr:colOff>
      <xdr:row>27</xdr:row>
      <xdr:rowOff>3</xdr:rowOff>
    </xdr:from>
    <xdr:to>
      <xdr:col>25</xdr:col>
      <xdr:colOff>352425</xdr:colOff>
      <xdr:row>29</xdr:row>
      <xdr:rowOff>180977</xdr:rowOff>
    </xdr:to>
    <xdr:cxnSp>
      <xdr:nvCxnSpPr>
        <xdr:cNvPr id="137" name="Straight Arrow Connector 136"/>
        <xdr:cNvCxnSpPr/>
      </xdr:nvCxnSpPr>
      <xdr:spPr>
        <a:xfrm rot="5400000">
          <a:off x="15182850" y="5534025"/>
          <a:ext cx="561340" cy="9525"/>
        </a:xfrm>
        <a:prstGeom prst="straightConnector1">
          <a:avLst/>
        </a:prstGeom>
        <a:ln w="25400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381001</xdr:colOff>
      <xdr:row>23</xdr:row>
      <xdr:rowOff>95250</xdr:rowOff>
    </xdr:from>
    <xdr:to>
      <xdr:col>25</xdr:col>
      <xdr:colOff>400052</xdr:colOff>
      <xdr:row>25</xdr:row>
      <xdr:rowOff>66679</xdr:rowOff>
    </xdr:to>
    <xdr:cxnSp>
      <xdr:nvCxnSpPr>
        <xdr:cNvPr id="138" name="Straight Arrow Connector 137"/>
        <xdr:cNvCxnSpPr/>
      </xdr:nvCxnSpPr>
      <xdr:spPr>
        <a:xfrm rot="16200000" flipV="1">
          <a:off x="15330170" y="4757420"/>
          <a:ext cx="352425" cy="19050"/>
        </a:xfrm>
        <a:prstGeom prst="straightConnector1">
          <a:avLst/>
        </a:prstGeom>
        <a:ln w="25400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25</xdr:col>
      <xdr:colOff>476251</xdr:colOff>
      <xdr:row>24</xdr:row>
      <xdr:rowOff>152400</xdr:rowOff>
    </xdr:from>
    <xdr:ext cx="838200" cy="264560"/>
    <xdr:sp>
      <xdr:nvSpPr>
        <xdr:cNvPr id="139" name="TextBox 252"/>
        <xdr:cNvSpPr txBox="1"/>
      </xdr:nvSpPr>
      <xdr:spPr>
        <a:xfrm>
          <a:off x="15592425" y="4838700"/>
          <a:ext cx="8382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0 M</a:t>
          </a:r>
          <a:endParaRPr lang="en-IN" sz="1100"/>
        </a:p>
      </xdr:txBody>
    </xdr:sp>
    <xdr:clientData/>
  </xdr:oneCellAnchor>
  <xdr:twoCellAnchor>
    <xdr:from>
      <xdr:col>23</xdr:col>
      <xdr:colOff>361951</xdr:colOff>
      <xdr:row>37</xdr:row>
      <xdr:rowOff>161926</xdr:rowOff>
    </xdr:from>
    <xdr:to>
      <xdr:col>23</xdr:col>
      <xdr:colOff>361952</xdr:colOff>
      <xdr:row>40</xdr:row>
      <xdr:rowOff>28576</xdr:rowOff>
    </xdr:to>
    <xdr:cxnSp>
      <xdr:nvCxnSpPr>
        <xdr:cNvPr id="140" name="Straight Arrow Connector 139"/>
        <xdr:cNvCxnSpPr/>
      </xdr:nvCxnSpPr>
      <xdr:spPr>
        <a:xfrm rot="16200000" flipH="1">
          <a:off x="14058900" y="7543800"/>
          <a:ext cx="438150" cy="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314325</xdr:colOff>
      <xdr:row>40</xdr:row>
      <xdr:rowOff>28575</xdr:rowOff>
    </xdr:from>
    <xdr:to>
      <xdr:col>25</xdr:col>
      <xdr:colOff>348796</xdr:colOff>
      <xdr:row>43</xdr:row>
      <xdr:rowOff>67696</xdr:rowOff>
    </xdr:to>
    <xdr:sp>
      <xdr:nvSpPr>
        <xdr:cNvPr id="141" name="TextBox 254"/>
        <xdr:cNvSpPr txBox="1"/>
      </xdr:nvSpPr>
      <xdr:spPr>
        <a:xfrm>
          <a:off x="13630275" y="7762875"/>
          <a:ext cx="183451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Habs 36 Nos in                  Kadaladi Union &amp; Sayalkudi TP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552450</xdr:colOff>
      <xdr:row>50</xdr:row>
      <xdr:rowOff>85725</xdr:rowOff>
    </xdr:from>
    <xdr:to>
      <xdr:col>27</xdr:col>
      <xdr:colOff>586921</xdr:colOff>
      <xdr:row>53</xdr:row>
      <xdr:rowOff>124846</xdr:rowOff>
    </xdr:to>
    <xdr:sp>
      <xdr:nvSpPr>
        <xdr:cNvPr id="142" name="TextBox 255"/>
        <xdr:cNvSpPr txBox="1"/>
      </xdr:nvSpPr>
      <xdr:spPr>
        <a:xfrm>
          <a:off x="15068550" y="9753600"/>
          <a:ext cx="183451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Habs 44 Nos in                  Kadaladi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514351</xdr:colOff>
      <xdr:row>36</xdr:row>
      <xdr:rowOff>104777</xdr:rowOff>
    </xdr:from>
    <xdr:to>
      <xdr:col>17</xdr:col>
      <xdr:colOff>533404</xdr:colOff>
      <xdr:row>42</xdr:row>
      <xdr:rowOff>76205</xdr:rowOff>
    </xdr:to>
    <xdr:cxnSp>
      <xdr:nvCxnSpPr>
        <xdr:cNvPr id="143" name="Straight Arrow Connector 142"/>
        <xdr:cNvCxnSpPr/>
      </xdr:nvCxnSpPr>
      <xdr:spPr>
        <a:xfrm rot="16200000" flipH="1">
          <a:off x="10281920" y="7624445"/>
          <a:ext cx="1114425" cy="1905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276225</xdr:colOff>
      <xdr:row>42</xdr:row>
      <xdr:rowOff>66676</xdr:rowOff>
    </xdr:from>
    <xdr:to>
      <xdr:col>21</xdr:col>
      <xdr:colOff>47625</xdr:colOff>
      <xdr:row>45</xdr:row>
      <xdr:rowOff>143897</xdr:rowOff>
    </xdr:to>
    <xdr:sp>
      <xdr:nvSpPr>
        <xdr:cNvPr id="144" name="TextBox 259"/>
        <xdr:cNvSpPr txBox="1"/>
      </xdr:nvSpPr>
      <xdr:spPr>
        <a:xfrm>
          <a:off x="9991725" y="8181975"/>
          <a:ext cx="2771775" cy="6769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Gr .Sumps 7 Nos for Mudukulathur Union (Pt) for 27 Habs, Kamuthi Union(245 Habs) 1 Sump for Kamuthi TP&amp;   1 Sump for AbiramamTP              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25</xdr:col>
      <xdr:colOff>428626</xdr:colOff>
      <xdr:row>37</xdr:row>
      <xdr:rowOff>38100</xdr:rowOff>
    </xdr:from>
    <xdr:ext cx="838200" cy="264560"/>
    <xdr:sp>
      <xdr:nvSpPr>
        <xdr:cNvPr id="145" name="TextBox 260"/>
        <xdr:cNvSpPr txBox="1"/>
      </xdr:nvSpPr>
      <xdr:spPr>
        <a:xfrm>
          <a:off x="15544800" y="7200900"/>
          <a:ext cx="83820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/>
            <a:t>LS  0 M</a:t>
          </a:r>
          <a:endParaRPr lang="en-IN" sz="1100"/>
        </a:p>
      </xdr:txBody>
    </xdr:sp>
    <xdr:clientData/>
  </xdr:oneCellAnchor>
  <xdr:twoCellAnchor>
    <xdr:from>
      <xdr:col>20</xdr:col>
      <xdr:colOff>342900</xdr:colOff>
      <xdr:row>34</xdr:row>
      <xdr:rowOff>142875</xdr:rowOff>
    </xdr:from>
    <xdr:to>
      <xdr:col>23</xdr:col>
      <xdr:colOff>377371</xdr:colOff>
      <xdr:row>37</xdr:row>
      <xdr:rowOff>181996</xdr:rowOff>
    </xdr:to>
    <xdr:sp>
      <xdr:nvSpPr>
        <xdr:cNvPr id="146" name="TextBox 153"/>
        <xdr:cNvSpPr txBox="1"/>
      </xdr:nvSpPr>
      <xdr:spPr>
        <a:xfrm>
          <a:off x="12458700" y="6734175"/>
          <a:ext cx="1834515" cy="610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Habs 59 Nos in                  Kadaladi Union</a:t>
          </a:r>
          <a:endParaRPr lang="en-IN" sz="1200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21</xdr:col>
      <xdr:colOff>333375</xdr:colOff>
      <xdr:row>30</xdr:row>
      <xdr:rowOff>28575</xdr:rowOff>
    </xdr:from>
    <xdr:to>
      <xdr:col>24</xdr:col>
      <xdr:colOff>304800</xdr:colOff>
      <xdr:row>33</xdr:row>
      <xdr:rowOff>9525</xdr:rowOff>
    </xdr:to>
    <xdr:sp>
      <xdr:nvSpPr>
        <xdr:cNvPr id="147" name="TextBox 154"/>
        <xdr:cNvSpPr txBox="1"/>
      </xdr:nvSpPr>
      <xdr:spPr>
        <a:xfrm>
          <a:off x="13049250" y="5857875"/>
          <a:ext cx="1771650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="1" baseline="0">
              <a:solidFill>
                <a:srgbClr val="002060"/>
              </a:solidFill>
              <a:latin typeface="+mn-lt"/>
              <a:ea typeface="+mn-ea"/>
              <a:cs typeface="+mn-cs"/>
            </a:rPr>
            <a:t>ORUVANENDHAL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                   </a:t>
          </a:r>
          <a:r>
            <a:rPr lang="en-IN" sz="1200" b="1" baseline="0">
              <a:solidFill>
                <a:srgbClr val="002060"/>
              </a:solidFill>
              <a:latin typeface="+mn-lt"/>
              <a:ea typeface="+mn-ea"/>
              <a:cs typeface="+mn-cs"/>
            </a:rPr>
            <a:t>SUMP - 5.00LL </a:t>
          </a:r>
          <a:endParaRPr lang="en-IN" sz="1200" b="1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21</xdr:col>
      <xdr:colOff>238127</xdr:colOff>
      <xdr:row>32</xdr:row>
      <xdr:rowOff>114302</xdr:rowOff>
    </xdr:from>
    <xdr:to>
      <xdr:col>21</xdr:col>
      <xdr:colOff>238128</xdr:colOff>
      <xdr:row>34</xdr:row>
      <xdr:rowOff>171452</xdr:rowOff>
    </xdr:to>
    <xdr:cxnSp>
      <xdr:nvCxnSpPr>
        <xdr:cNvPr id="148" name="Straight Arrow Connector 147"/>
        <xdr:cNvCxnSpPr/>
      </xdr:nvCxnSpPr>
      <xdr:spPr>
        <a:xfrm rot="16200000" flipH="1">
          <a:off x="12734925" y="6543675"/>
          <a:ext cx="438150" cy="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47625</xdr:colOff>
      <xdr:row>33</xdr:row>
      <xdr:rowOff>57150</xdr:rowOff>
    </xdr:from>
    <xdr:to>
      <xdr:col>26</xdr:col>
      <xdr:colOff>19050</xdr:colOff>
      <xdr:row>36</xdr:row>
      <xdr:rowOff>38100</xdr:rowOff>
    </xdr:to>
    <xdr:sp>
      <xdr:nvSpPr>
        <xdr:cNvPr id="149" name="TextBox 157"/>
        <xdr:cNvSpPr txBox="1"/>
      </xdr:nvSpPr>
      <xdr:spPr>
        <a:xfrm>
          <a:off x="13963650" y="6457950"/>
          <a:ext cx="1771650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="1" baseline="0">
              <a:solidFill>
                <a:srgbClr val="002060"/>
              </a:solidFill>
              <a:latin typeface="+mn-lt"/>
              <a:ea typeface="+mn-ea"/>
              <a:cs typeface="+mn-cs"/>
            </a:rPr>
            <a:t>SAYALKUDI</a:t>
          </a:r>
          <a:r>
            <a:rPr lang="en-IN" sz="1200" baseline="0">
              <a:solidFill>
                <a:srgbClr val="002060"/>
              </a:solidFill>
              <a:latin typeface="+mn-lt"/>
              <a:ea typeface="+mn-ea"/>
              <a:cs typeface="+mn-cs"/>
            </a:rPr>
            <a:t>                    </a:t>
          </a:r>
          <a:r>
            <a:rPr lang="en-IN" sz="1200" b="1" baseline="0">
              <a:solidFill>
                <a:srgbClr val="002060"/>
              </a:solidFill>
              <a:latin typeface="+mn-lt"/>
              <a:ea typeface="+mn-ea"/>
              <a:cs typeface="+mn-cs"/>
            </a:rPr>
            <a:t>SUMP - 3.00LL </a:t>
          </a:r>
          <a:endParaRPr lang="en-IN" sz="1200" b="1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25</xdr:col>
      <xdr:colOff>523876</xdr:colOff>
      <xdr:row>48</xdr:row>
      <xdr:rowOff>57151</xdr:rowOff>
    </xdr:from>
    <xdr:to>
      <xdr:col>25</xdr:col>
      <xdr:colOff>523877</xdr:colOff>
      <xdr:row>50</xdr:row>
      <xdr:rowOff>114301</xdr:rowOff>
    </xdr:to>
    <xdr:cxnSp>
      <xdr:nvCxnSpPr>
        <xdr:cNvPr id="150" name="Straight Arrow Connector 149"/>
        <xdr:cNvCxnSpPr/>
      </xdr:nvCxnSpPr>
      <xdr:spPr>
        <a:xfrm rot="16200000" flipH="1">
          <a:off x="15420975" y="9563100"/>
          <a:ext cx="438150" cy="0"/>
        </a:xfrm>
        <a:prstGeom prst="straightConnector1">
          <a:avLst/>
        </a:prstGeom>
        <a:ln w="2222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571500</xdr:colOff>
      <xdr:row>32</xdr:row>
      <xdr:rowOff>152400</xdr:rowOff>
    </xdr:from>
    <xdr:to>
      <xdr:col>17</xdr:col>
      <xdr:colOff>542925</xdr:colOff>
      <xdr:row>35</xdr:row>
      <xdr:rowOff>133350</xdr:rowOff>
    </xdr:to>
    <xdr:sp>
      <xdr:nvSpPr>
        <xdr:cNvPr id="151" name="TextBox 170"/>
        <xdr:cNvSpPr txBox="1"/>
      </xdr:nvSpPr>
      <xdr:spPr>
        <a:xfrm>
          <a:off x="9086850" y="6362700"/>
          <a:ext cx="1771650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200" b="1" baseline="0">
              <a:solidFill>
                <a:srgbClr val="002060"/>
              </a:solidFill>
              <a:latin typeface="+mn-lt"/>
              <a:ea typeface="+mn-ea"/>
              <a:cs typeface="+mn-cs"/>
            </a:rPr>
            <a:t>KEELAKANJIRANKULAM BOOSTER SUMP - 3.00 LL </a:t>
          </a:r>
          <a:endParaRPr lang="en-IN" sz="1200" b="1">
            <a:solidFill>
              <a:srgbClr val="00206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111280</xdr:colOff>
      <xdr:row>49</xdr:row>
      <xdr:rowOff>24626</xdr:rowOff>
    </xdr:from>
    <xdr:to>
      <xdr:col>19</xdr:col>
      <xdr:colOff>425605</xdr:colOff>
      <xdr:row>50</xdr:row>
      <xdr:rowOff>153329</xdr:rowOff>
    </xdr:to>
    <xdr:sp>
      <xdr:nvSpPr>
        <xdr:cNvPr id="152" name="Oval 151"/>
        <xdr:cNvSpPr/>
      </xdr:nvSpPr>
      <xdr:spPr>
        <a:xfrm>
          <a:off x="11626850" y="9501505"/>
          <a:ext cx="314325" cy="319405"/>
        </a:xfrm>
        <a:prstGeom prst="ellipse">
          <a:avLst/>
        </a:prstGeom>
        <a:solidFill>
          <a:srgbClr val="00B0F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oneCellAnchor>
    <xdr:from>
      <xdr:col>19</xdr:col>
      <xdr:colOff>501572</xdr:colOff>
      <xdr:row>49</xdr:row>
      <xdr:rowOff>42281</xdr:rowOff>
    </xdr:from>
    <xdr:ext cx="1533526" cy="264560"/>
    <xdr:sp>
      <xdr:nvSpPr>
        <xdr:cNvPr id="153" name="TextBox 180"/>
        <xdr:cNvSpPr txBox="1"/>
      </xdr:nvSpPr>
      <xdr:spPr>
        <a:xfrm>
          <a:off x="12016740" y="9519285"/>
          <a:ext cx="1533525" cy="2647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u="none">
              <a:solidFill>
                <a:schemeClr val="tx1"/>
              </a:solidFill>
            </a:rPr>
            <a:t>MAIN SUMP</a:t>
          </a:r>
          <a:endParaRPr lang="en-IN" sz="1100" b="1" u="none">
            <a:solidFill>
              <a:schemeClr val="tx1"/>
            </a:solidFill>
          </a:endParaRPr>
        </a:p>
      </xdr:txBody>
    </xdr:sp>
    <xdr:clientData/>
  </xdr:oneCellAnchor>
  <xdr:twoCellAnchor>
    <xdr:from>
      <xdr:col>19</xdr:col>
      <xdr:colOff>57150</xdr:colOff>
      <xdr:row>51</xdr:row>
      <xdr:rowOff>164042</xdr:rowOff>
    </xdr:from>
    <xdr:to>
      <xdr:col>19</xdr:col>
      <xdr:colOff>523880</xdr:colOff>
      <xdr:row>51</xdr:row>
      <xdr:rowOff>164043</xdr:rowOff>
    </xdr:to>
    <xdr:cxnSp>
      <xdr:nvCxnSpPr>
        <xdr:cNvPr id="154" name="Straight Connector 153"/>
        <xdr:cNvCxnSpPr/>
      </xdr:nvCxnSpPr>
      <xdr:spPr>
        <a:xfrm rot="10800000">
          <a:off x="11572875" y="10022205"/>
          <a:ext cx="466725" cy="0"/>
        </a:xfrm>
        <a:prstGeom prst="line">
          <a:avLst/>
        </a:prstGeom>
        <a:ln w="25400" cmpd="sng">
          <a:solidFill>
            <a:srgbClr val="00924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20</xdr:col>
      <xdr:colOff>13759</xdr:colOff>
      <xdr:row>51</xdr:row>
      <xdr:rowOff>2116</xdr:rowOff>
    </xdr:from>
    <xdr:ext cx="1533526" cy="264560"/>
    <xdr:sp>
      <xdr:nvSpPr>
        <xdr:cNvPr id="155" name="TextBox 208"/>
        <xdr:cNvSpPr txBox="1"/>
      </xdr:nvSpPr>
      <xdr:spPr>
        <a:xfrm>
          <a:off x="12129135" y="9860280"/>
          <a:ext cx="153352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defPPr>
            <a:defRPr lang="en-US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N" sz="1100" b="1" u="none">
              <a:solidFill>
                <a:schemeClr val="tx1"/>
              </a:solidFill>
            </a:rPr>
            <a:t>Gr</a:t>
          </a:r>
          <a:r>
            <a:rPr lang="en-IN" sz="1100" b="1" u="none" baseline="0">
              <a:solidFill>
                <a:schemeClr val="tx1"/>
              </a:solidFill>
            </a:rPr>
            <a:t> MAIN</a:t>
          </a:r>
          <a:endParaRPr lang="en-IN" sz="1100" b="1" u="none">
            <a:solidFill>
              <a:schemeClr val="tx1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3"/>
  <sheetViews>
    <sheetView view="pageBreakPreview" zoomScale="87" zoomScaleNormal="100" topLeftCell="A4" workbookViewId="0">
      <selection activeCell="T18" sqref="T18"/>
    </sheetView>
  </sheetViews>
  <sheetFormatPr defaultColWidth="9" defaultRowHeight="15"/>
  <sheetData>
    <row r="1" spans="1:17">
      <c r="A1" s="254"/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64"/>
      <c r="Q1" s="5"/>
    </row>
    <row r="2" ht="18" spans="1:17">
      <c r="A2" s="256"/>
      <c r="B2" s="5"/>
      <c r="C2" s="257" t="s">
        <v>0</v>
      </c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5"/>
      <c r="O2" s="5"/>
      <c r="P2" s="265"/>
      <c r="Q2" s="5"/>
    </row>
    <row r="3" ht="18" spans="1:17">
      <c r="A3" s="256"/>
      <c r="B3" s="5"/>
      <c r="D3" s="258"/>
      <c r="E3" s="258"/>
      <c r="F3" s="258"/>
      <c r="G3" s="259" t="s">
        <v>1</v>
      </c>
      <c r="H3" s="258"/>
      <c r="I3" s="258"/>
      <c r="J3" s="258"/>
      <c r="K3" s="258"/>
      <c r="L3" s="258"/>
      <c r="M3" s="5"/>
      <c r="N3" s="5"/>
      <c r="O3" s="5"/>
      <c r="P3" s="265"/>
      <c r="Q3" s="5"/>
    </row>
    <row r="4" ht="18" spans="1:17">
      <c r="A4" s="256"/>
      <c r="B4" s="5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5"/>
      <c r="N4" s="5"/>
      <c r="O4" s="5"/>
      <c r="P4" s="265"/>
      <c r="Q4" s="5"/>
    </row>
    <row r="5" ht="18" spans="1:17">
      <c r="A5" s="256"/>
      <c r="B5" s="5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5"/>
      <c r="N5" s="5"/>
      <c r="O5" s="5"/>
      <c r="P5" s="265"/>
      <c r="Q5" s="5"/>
    </row>
    <row r="6" spans="1:17">
      <c r="A6" s="256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265"/>
      <c r="Q6" s="5"/>
    </row>
    <row r="7" spans="1:17">
      <c r="A7" s="256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265"/>
      <c r="Q7" s="5"/>
    </row>
    <row r="8" spans="1:17">
      <c r="A8" s="25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265"/>
      <c r="Q8" s="5"/>
    </row>
    <row r="9" spans="1:17">
      <c r="A9" s="25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265"/>
      <c r="Q9" s="5"/>
    </row>
    <row r="10" spans="1:17">
      <c r="A10" s="256"/>
      <c r="B10" s="5"/>
      <c r="C10" s="5"/>
      <c r="D10" s="5"/>
      <c r="E10" s="5"/>
      <c r="F10" s="5"/>
      <c r="G10" s="260"/>
      <c r="H10" s="5"/>
      <c r="I10" s="5"/>
      <c r="J10" s="5"/>
      <c r="K10" s="5"/>
      <c r="L10" s="5"/>
      <c r="M10" s="5"/>
      <c r="N10" s="5"/>
      <c r="O10" s="5"/>
      <c r="P10" s="265"/>
      <c r="Q10" s="5"/>
    </row>
    <row r="11" spans="1:17">
      <c r="A11" s="256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265"/>
      <c r="Q11" s="5"/>
    </row>
    <row r="12" spans="1:17">
      <c r="A12" s="256"/>
      <c r="B12" s="5"/>
      <c r="C12" s="5"/>
      <c r="D12" s="5"/>
      <c r="E12" s="260"/>
      <c r="F12" s="5"/>
      <c r="G12" s="5"/>
      <c r="H12" s="5"/>
      <c r="I12" s="5"/>
      <c r="J12" s="5"/>
      <c r="K12" s="5"/>
      <c r="L12" s="5"/>
      <c r="M12" s="5"/>
      <c r="N12" s="5"/>
      <c r="O12" s="5"/>
      <c r="P12" s="265"/>
      <c r="Q12" s="5"/>
    </row>
    <row r="13" spans="1:17">
      <c r="A13" s="256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265"/>
      <c r="Q13" s="5"/>
    </row>
    <row r="14" spans="1:17">
      <c r="A14" s="256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265"/>
      <c r="Q14" s="5"/>
    </row>
    <row r="15" spans="1:17">
      <c r="A15" s="256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266"/>
      <c r="O15" s="5"/>
      <c r="P15" s="265"/>
      <c r="Q15" s="5"/>
    </row>
    <row r="16" spans="1:17">
      <c r="A16" s="256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265"/>
      <c r="Q16" s="5"/>
    </row>
    <row r="17" spans="1:17">
      <c r="A17" s="256"/>
      <c r="B17" s="46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265"/>
      <c r="Q17" s="5"/>
    </row>
    <row r="18" spans="1:17">
      <c r="A18" s="256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265"/>
      <c r="Q18" s="5"/>
    </row>
    <row r="19" spans="1:17">
      <c r="A19" s="256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65"/>
      <c r="Q19" s="5"/>
    </row>
    <row r="20" spans="1:17">
      <c r="A20" s="256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265"/>
      <c r="Q20" s="5"/>
    </row>
    <row r="21" spans="1:17">
      <c r="A21" s="256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65"/>
      <c r="Q21" s="5"/>
    </row>
    <row r="22" spans="1:17">
      <c r="A22" s="256"/>
      <c r="B22" s="261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265"/>
      <c r="Q22" s="5"/>
    </row>
    <row r="23" spans="1:17">
      <c r="A23" s="256"/>
      <c r="B23" s="5"/>
      <c r="C23" s="5"/>
      <c r="D23" s="5"/>
      <c r="E23" s="5"/>
      <c r="F23" s="5"/>
      <c r="G23" s="5"/>
      <c r="H23" s="5"/>
      <c r="I23" s="5"/>
      <c r="J23" s="267"/>
      <c r="K23" s="5"/>
      <c r="L23" s="5"/>
      <c r="M23" s="5"/>
      <c r="N23" s="5"/>
      <c r="O23" s="5"/>
      <c r="P23" s="265"/>
      <c r="Q23" s="5"/>
    </row>
    <row r="24" spans="1:17">
      <c r="A24" s="256"/>
      <c r="B24" s="261"/>
      <c r="C24" s="5"/>
      <c r="D24" s="5"/>
      <c r="E24" s="5"/>
      <c r="F24" s="5"/>
      <c r="G24" s="5"/>
      <c r="H24" s="5"/>
      <c r="I24" s="5"/>
      <c r="J24" s="268"/>
      <c r="K24" s="5"/>
      <c r="L24" s="5"/>
      <c r="M24" s="5"/>
      <c r="N24" s="5"/>
      <c r="O24" s="5"/>
      <c r="P24" s="265"/>
      <c r="Q24" s="5"/>
    </row>
    <row r="25" spans="1:17">
      <c r="A25" s="256"/>
      <c r="B25" s="261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265"/>
      <c r="Q25" s="5"/>
    </row>
    <row r="26" spans="1:17">
      <c r="A26" s="256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265"/>
      <c r="Q26" s="5"/>
    </row>
    <row r="27" spans="1:17">
      <c r="A27" s="256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265"/>
      <c r="Q27" s="5"/>
    </row>
    <row r="28" ht="15.75" spans="1:17">
      <c r="A28" s="262"/>
      <c r="B28" s="263"/>
      <c r="C28" s="263"/>
      <c r="D28" s="263"/>
      <c r="E28" s="263"/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9"/>
      <c r="Q28" s="5"/>
    </row>
    <row r="29" spans="1:17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</sheetData>
  <mergeCells count="1">
    <mergeCell ref="C2:M2"/>
  </mergeCells>
  <printOptions horizontalCentered="1" verticalCentered="1"/>
  <pageMargins left="0.7" right="0.7" top="0.75" bottom="0.75" header="0.3" footer="0.3"/>
  <pageSetup paperSize="9" scale="85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0"/>
  <sheetViews>
    <sheetView showGridLines="0" view="pageBreakPreview" zoomScale="89" zoomScaleNormal="100" topLeftCell="D10" workbookViewId="0">
      <selection activeCell="F24" sqref="F24"/>
    </sheetView>
  </sheetViews>
  <sheetFormatPr defaultColWidth="9.14285714285714" defaultRowHeight="15"/>
  <cols>
    <col min="1" max="24" width="9.14285714285714" style="62"/>
    <col min="25" max="25" width="7.21904761904762" style="62" customWidth="1"/>
    <col min="26" max="16384" width="9.14285714285714" style="62"/>
  </cols>
  <sheetData>
    <row r="1" spans="1:25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</row>
    <row r="2" spans="1:2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</row>
    <row r="3" spans="1:2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</row>
    <row r="4" ht="57" customHeight="1" spans="1:25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</row>
    <row r="5" spans="1:25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</row>
    <row r="6" spans="1:25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</row>
    <row r="7" spans="1:2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</row>
    <row r="8" spans="1: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</row>
    <row r="9" spans="1:25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</row>
    <row r="10" spans="1:25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</row>
    <row r="11" ht="21" spans="1:25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253"/>
      <c r="Y11" s="91"/>
    </row>
    <row r="12" spans="1:25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</row>
    <row r="13" ht="21" spans="1:26">
      <c r="A13" s="91"/>
      <c r="B13" s="212" t="s">
        <v>2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253" t="s">
        <v>3</v>
      </c>
    </row>
    <row r="14" spans="1:25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</row>
    <row r="15" ht="15.75" spans="1:25">
      <c r="A15" s="91"/>
      <c r="B15" s="91"/>
      <c r="C15" s="91"/>
      <c r="D15" s="91"/>
      <c r="E15" s="91"/>
      <c r="F15" s="91"/>
      <c r="G15" s="91"/>
      <c r="H15" s="91"/>
      <c r="I15" s="91"/>
      <c r="J15" s="91"/>
      <c r="K15" s="236" t="s">
        <v>4</v>
      </c>
      <c r="L15" s="91"/>
      <c r="M15" s="91"/>
      <c r="N15" s="236" t="s">
        <v>4</v>
      </c>
      <c r="O15" s="91"/>
      <c r="P15" s="91"/>
      <c r="Q15" s="236" t="s">
        <v>4</v>
      </c>
      <c r="R15" s="91"/>
      <c r="S15" s="91"/>
      <c r="T15" s="91"/>
      <c r="U15" s="91"/>
      <c r="V15" s="91"/>
      <c r="W15" s="91"/>
      <c r="X15" s="91"/>
      <c r="Y15" s="91"/>
    </row>
    <row r="16" spans="1:25">
      <c r="A16" s="91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</row>
    <row r="17" ht="15.75" spans="1:25">
      <c r="A17" s="91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236" t="s">
        <v>4</v>
      </c>
      <c r="W17" s="91"/>
      <c r="X17" s="91"/>
      <c r="Y17" s="91"/>
    </row>
    <row r="18" spans="1:25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</row>
    <row r="19" spans="1:25">
      <c r="A19" s="91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</row>
    <row r="20" spans="1:25">
      <c r="A20" s="91"/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</row>
    <row r="21" spans="1:25">
      <c r="A21" s="91"/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</row>
    <row r="22" spans="1:25">
      <c r="A22" s="91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</row>
    <row r="23" spans="1:25">
      <c r="A23" s="91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</row>
    <row r="24" spans="1:25">
      <c r="A24" s="91"/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</row>
    <row r="25" spans="1:25">
      <c r="A25" s="91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</row>
    <row r="26" spans="1:25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</row>
    <row r="27" spans="1:25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</row>
    <row r="28" spans="1:25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</row>
    <row r="29" spans="1:25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</row>
    <row r="30" spans="1:25">
      <c r="A30" s="91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</row>
    <row r="31" spans="1:25">
      <c r="A31" s="91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</row>
    <row r="34" customHeight="1" spans="3:13">
      <c r="C34" s="213" t="s">
        <v>5</v>
      </c>
      <c r="D34" s="214" t="s">
        <v>6</v>
      </c>
      <c r="E34" s="215"/>
      <c r="F34" s="216"/>
      <c r="G34" s="217" t="s">
        <v>7</v>
      </c>
      <c r="H34" s="218"/>
      <c r="I34" s="237"/>
      <c r="J34" s="238" t="s">
        <v>8</v>
      </c>
      <c r="K34" s="225"/>
      <c r="L34" s="239"/>
      <c r="M34" s="240"/>
    </row>
    <row r="35" spans="3:13">
      <c r="C35" s="219"/>
      <c r="D35" s="220"/>
      <c r="E35" s="221"/>
      <c r="F35" s="222"/>
      <c r="G35" s="223"/>
      <c r="H35" s="224"/>
      <c r="I35" s="241"/>
      <c r="J35" s="242" t="s">
        <v>9</v>
      </c>
      <c r="K35" s="242" t="s">
        <v>10</v>
      </c>
      <c r="L35" s="243"/>
      <c r="M35" s="243"/>
    </row>
    <row r="36" customHeight="1" spans="3:13">
      <c r="C36" s="225">
        <v>1</v>
      </c>
      <c r="D36" s="226" t="s">
        <v>11</v>
      </c>
      <c r="E36" s="227"/>
      <c r="F36" s="228"/>
      <c r="G36" s="229" t="s">
        <v>12</v>
      </c>
      <c r="H36" s="230"/>
      <c r="I36" s="244">
        <v>1</v>
      </c>
      <c r="J36" s="245">
        <v>0.388</v>
      </c>
      <c r="K36" s="244">
        <v>269</v>
      </c>
      <c r="L36" s="246"/>
      <c r="M36" s="247"/>
    </row>
    <row r="37" customHeight="1" spans="3:13">
      <c r="C37" s="225">
        <v>2</v>
      </c>
      <c r="D37" s="231" t="s">
        <v>13</v>
      </c>
      <c r="E37" s="231"/>
      <c r="F37" s="231"/>
      <c r="G37" s="232" t="s">
        <v>14</v>
      </c>
      <c r="H37" s="233"/>
      <c r="I37" s="248">
        <v>1</v>
      </c>
      <c r="J37" s="249">
        <v>1.734</v>
      </c>
      <c r="K37" s="248">
        <v>1204</v>
      </c>
      <c r="L37" s="250"/>
      <c r="M37" s="247"/>
    </row>
    <row r="38" customHeight="1" spans="3:13">
      <c r="C38" s="225">
        <v>3</v>
      </c>
      <c r="D38" s="231" t="s">
        <v>15</v>
      </c>
      <c r="E38" s="231"/>
      <c r="F38" s="231"/>
      <c r="G38" s="232" t="s">
        <v>16</v>
      </c>
      <c r="H38" s="233"/>
      <c r="I38" s="248">
        <v>95</v>
      </c>
      <c r="J38" s="249">
        <v>1.276</v>
      </c>
      <c r="K38" s="248">
        <v>885</v>
      </c>
      <c r="L38" s="246"/>
      <c r="M38" s="247"/>
    </row>
    <row r="39" customHeight="1" spans="3:13">
      <c r="C39" s="225">
        <v>4</v>
      </c>
      <c r="D39" s="231" t="s">
        <v>17</v>
      </c>
      <c r="E39" s="231"/>
      <c r="F39" s="231"/>
      <c r="G39" s="232" t="s">
        <v>16</v>
      </c>
      <c r="H39" s="233"/>
      <c r="I39" s="248">
        <v>84</v>
      </c>
      <c r="J39" s="249">
        <v>1.1</v>
      </c>
      <c r="K39" s="248">
        <v>764</v>
      </c>
      <c r="L39" s="246"/>
      <c r="M39" s="247"/>
    </row>
    <row r="40" spans="3:13">
      <c r="C40" s="234"/>
      <c r="D40" s="235" t="s">
        <v>18</v>
      </c>
      <c r="E40" s="235"/>
      <c r="F40" s="235"/>
      <c r="G40" s="232"/>
      <c r="H40" s="233"/>
      <c r="I40" s="234">
        <f t="shared" ref="I40:K40" si="0">SUM(I36:I39)</f>
        <v>181</v>
      </c>
      <c r="J40" s="251">
        <f t="shared" si="0"/>
        <v>4.498</v>
      </c>
      <c r="K40" s="234">
        <f t="shared" si="0"/>
        <v>3122</v>
      </c>
      <c r="L40" s="250"/>
      <c r="M40" s="252"/>
    </row>
  </sheetData>
  <mergeCells count="14">
    <mergeCell ref="J34:K34"/>
    <mergeCell ref="L34:M34"/>
    <mergeCell ref="G36:H36"/>
    <mergeCell ref="D37:F37"/>
    <mergeCell ref="G37:H37"/>
    <mergeCell ref="D38:F38"/>
    <mergeCell ref="G38:H38"/>
    <mergeCell ref="D39:F39"/>
    <mergeCell ref="G39:H39"/>
    <mergeCell ref="D40:F40"/>
    <mergeCell ref="G40:H40"/>
    <mergeCell ref="C34:C35"/>
    <mergeCell ref="D34:F35"/>
    <mergeCell ref="G34:I35"/>
  </mergeCells>
  <pageMargins left="0.109722222222222" right="0.109722222222222" top="0.554861111111111" bottom="0.554861111111111" header="0.298611111111111" footer="0.298611111111111"/>
  <pageSetup paperSize="9" scale="63" orientation="landscape" horizontalDpi="600" verticalDpi="600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6"/>
  <sheetViews>
    <sheetView view="pageBreakPreview" zoomScale="91" zoomScaleNormal="70" topLeftCell="A54" workbookViewId="0">
      <selection activeCell="B69" sqref="B69:F69"/>
    </sheetView>
  </sheetViews>
  <sheetFormatPr defaultColWidth="9" defaultRowHeight="14.25"/>
  <cols>
    <col min="1" max="5" width="9.14285714285714" style="167"/>
    <col min="6" max="6" width="19.4285714285714" style="167" customWidth="1"/>
    <col min="7" max="7" width="9.14285714285714" style="167"/>
    <col min="8" max="8" width="14.2857142857143" style="167" customWidth="1"/>
    <col min="9" max="9" width="9.14285714285714" style="167"/>
    <col min="10" max="10" width="10.2857142857143" style="167" customWidth="1"/>
    <col min="11" max="29" width="9.14285714285714" style="167"/>
    <col min="30" max="30" width="9.14285714285714" style="167" customWidth="1"/>
    <col min="31" max="16384" width="9.14285714285714" style="167"/>
  </cols>
  <sheetData>
    <row r="1" ht="21.75" customHeight="1" spans="1:22">
      <c r="A1" s="168" t="s">
        <v>19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</row>
    <row r="2" ht="25.5" customHeight="1" spans="1:22">
      <c r="A2" s="169" t="s">
        <v>20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</row>
    <row r="32" spans="19:19">
      <c r="S32" s="199"/>
    </row>
    <row r="53" spans="14:15">
      <c r="N53" s="184"/>
      <c r="O53" s="184"/>
    </row>
    <row r="56" spans="16:16">
      <c r="P56" s="167" t="s">
        <v>21</v>
      </c>
    </row>
    <row r="58" spans="12:16">
      <c r="L58" s="167" t="s">
        <v>22</v>
      </c>
      <c r="P58" s="167" t="s">
        <v>23</v>
      </c>
    </row>
    <row r="60" ht="15" customHeight="1" spans="1:13">
      <c r="A60" s="170" t="s">
        <v>5</v>
      </c>
      <c r="B60" s="171" t="s">
        <v>24</v>
      </c>
      <c r="C60" s="172"/>
      <c r="D60" s="172"/>
      <c r="E60" s="172"/>
      <c r="F60" s="172"/>
      <c r="G60" s="171" t="s">
        <v>6</v>
      </c>
      <c r="H60" s="173"/>
      <c r="I60" s="185" t="s">
        <v>7</v>
      </c>
      <c r="J60" s="186"/>
      <c r="K60" s="187"/>
      <c r="L60" s="188" t="s">
        <v>8</v>
      </c>
      <c r="M60" s="189"/>
    </row>
    <row r="61" ht="15" customHeight="1" spans="1:13">
      <c r="A61" s="174"/>
      <c r="B61" s="175"/>
      <c r="C61" s="176"/>
      <c r="D61" s="176"/>
      <c r="E61" s="176"/>
      <c r="F61" s="176"/>
      <c r="G61" s="177"/>
      <c r="H61" s="178"/>
      <c r="I61" s="190"/>
      <c r="J61" s="191"/>
      <c r="K61" s="192"/>
      <c r="L61" s="193" t="s">
        <v>9</v>
      </c>
      <c r="M61" s="194" t="s">
        <v>10</v>
      </c>
    </row>
    <row r="62" ht="18.75" customHeight="1" spans="1:13">
      <c r="A62" s="179">
        <v>1</v>
      </c>
      <c r="B62" s="180" t="s">
        <v>25</v>
      </c>
      <c r="C62" s="181"/>
      <c r="D62" s="181"/>
      <c r="E62" s="181"/>
      <c r="F62" s="182"/>
      <c r="G62" s="183" t="s">
        <v>26</v>
      </c>
      <c r="H62" s="183"/>
      <c r="I62" s="195" t="s">
        <v>27</v>
      </c>
      <c r="J62" s="196"/>
      <c r="K62" s="197">
        <v>92</v>
      </c>
      <c r="L62" s="198">
        <v>0.48</v>
      </c>
      <c r="M62" s="197">
        <v>333</v>
      </c>
    </row>
    <row r="63" ht="21" customHeight="1" spans="1:13">
      <c r="A63" s="179">
        <v>2</v>
      </c>
      <c r="B63" s="180" t="s">
        <v>28</v>
      </c>
      <c r="C63" s="181"/>
      <c r="D63" s="181"/>
      <c r="E63" s="181"/>
      <c r="F63" s="182"/>
      <c r="G63" s="183" t="s">
        <v>29</v>
      </c>
      <c r="H63" s="183"/>
      <c r="I63" s="195" t="s">
        <v>27</v>
      </c>
      <c r="J63" s="196"/>
      <c r="K63" s="197">
        <v>57</v>
      </c>
      <c r="L63" s="198">
        <v>0.349</v>
      </c>
      <c r="M63" s="197">
        <v>242</v>
      </c>
    </row>
    <row r="64" ht="18" customHeight="1" spans="1:13">
      <c r="A64" s="179">
        <v>3</v>
      </c>
      <c r="B64" s="180" t="s">
        <v>30</v>
      </c>
      <c r="C64" s="181"/>
      <c r="D64" s="181"/>
      <c r="E64" s="181"/>
      <c r="F64" s="182"/>
      <c r="G64" s="183" t="s">
        <v>31</v>
      </c>
      <c r="H64" s="183"/>
      <c r="I64" s="195" t="s">
        <v>32</v>
      </c>
      <c r="J64" s="196"/>
      <c r="K64" s="197">
        <f>11+15+15+20+12+15+12</f>
        <v>100</v>
      </c>
      <c r="L64" s="198">
        <v>0.565</v>
      </c>
      <c r="M64" s="197">
        <v>392</v>
      </c>
    </row>
    <row r="65" ht="18" customHeight="1" spans="1:13">
      <c r="A65" s="179">
        <v>4</v>
      </c>
      <c r="B65" s="180" t="s">
        <v>33</v>
      </c>
      <c r="C65" s="181"/>
      <c r="D65" s="181"/>
      <c r="E65" s="181"/>
      <c r="F65" s="182"/>
      <c r="G65" s="183" t="s">
        <v>34</v>
      </c>
      <c r="H65" s="183"/>
      <c r="I65" s="195" t="s">
        <v>32</v>
      </c>
      <c r="J65" s="196"/>
      <c r="K65" s="197">
        <f>18+10+24</f>
        <v>52</v>
      </c>
      <c r="L65" s="198">
        <v>0.484</v>
      </c>
      <c r="M65" s="197">
        <v>336</v>
      </c>
    </row>
    <row r="66" ht="20.25" customHeight="1" spans="1:13">
      <c r="A66" s="179">
        <v>5</v>
      </c>
      <c r="B66" s="180" t="s">
        <v>35</v>
      </c>
      <c r="C66" s="181"/>
      <c r="D66" s="181"/>
      <c r="E66" s="181"/>
      <c r="F66" s="182"/>
      <c r="G66" s="183" t="s">
        <v>36</v>
      </c>
      <c r="H66" s="183"/>
      <c r="I66" s="195" t="s">
        <v>32</v>
      </c>
      <c r="J66" s="196"/>
      <c r="K66" s="197">
        <f>14+16+14</f>
        <v>44</v>
      </c>
      <c r="L66" s="198">
        <v>0.44</v>
      </c>
      <c r="M66" s="197">
        <v>305</v>
      </c>
    </row>
    <row r="67" ht="17.25" customHeight="1" spans="1:13">
      <c r="A67" s="179">
        <v>6</v>
      </c>
      <c r="B67" s="180" t="s">
        <v>37</v>
      </c>
      <c r="C67" s="181"/>
      <c r="D67" s="181"/>
      <c r="E67" s="181"/>
      <c r="F67" s="182"/>
      <c r="G67" s="183" t="s">
        <v>38</v>
      </c>
      <c r="H67" s="183"/>
      <c r="I67" s="195" t="s">
        <v>32</v>
      </c>
      <c r="J67" s="196"/>
      <c r="K67" s="197">
        <f>13+14+14+14</f>
        <v>55</v>
      </c>
      <c r="L67" s="198">
        <v>0.4</v>
      </c>
      <c r="M67" s="197">
        <v>277</v>
      </c>
    </row>
    <row r="68" ht="21" customHeight="1" spans="1:13">
      <c r="A68" s="179">
        <v>7</v>
      </c>
      <c r="B68" s="180" t="s">
        <v>39</v>
      </c>
      <c r="C68" s="181"/>
      <c r="D68" s="181"/>
      <c r="E68" s="181"/>
      <c r="F68" s="182"/>
      <c r="G68" s="183" t="s">
        <v>40</v>
      </c>
      <c r="H68" s="183"/>
      <c r="I68" s="195" t="s">
        <v>32</v>
      </c>
      <c r="J68" s="196"/>
      <c r="K68" s="197">
        <f>19+16+22</f>
        <v>57</v>
      </c>
      <c r="L68" s="198">
        <v>0.49</v>
      </c>
      <c r="M68" s="197">
        <v>340</v>
      </c>
    </row>
    <row r="69" ht="18" customHeight="1" spans="1:13">
      <c r="A69" s="179">
        <v>8</v>
      </c>
      <c r="B69" s="180" t="s">
        <v>41</v>
      </c>
      <c r="C69" s="181"/>
      <c r="D69" s="181"/>
      <c r="E69" s="181"/>
      <c r="F69" s="182"/>
      <c r="G69" s="180" t="s">
        <v>42</v>
      </c>
      <c r="H69" s="182"/>
      <c r="I69" s="195" t="s">
        <v>43</v>
      </c>
      <c r="J69" s="196"/>
      <c r="K69" s="197">
        <v>85</v>
      </c>
      <c r="L69" s="198">
        <v>0.68</v>
      </c>
      <c r="M69" s="197">
        <v>473</v>
      </c>
    </row>
    <row r="70" ht="20.25" customHeight="1" spans="1:13">
      <c r="A70" s="179">
        <v>9</v>
      </c>
      <c r="B70" s="180" t="s">
        <v>44</v>
      </c>
      <c r="C70" s="181"/>
      <c r="D70" s="181"/>
      <c r="E70" s="181"/>
      <c r="F70" s="182"/>
      <c r="G70" s="180" t="s">
        <v>45</v>
      </c>
      <c r="H70" s="182"/>
      <c r="I70" s="195" t="s">
        <v>43</v>
      </c>
      <c r="J70" s="196"/>
      <c r="K70" s="197">
        <v>82</v>
      </c>
      <c r="L70" s="198">
        <v>0.59</v>
      </c>
      <c r="M70" s="197">
        <v>409</v>
      </c>
    </row>
    <row r="71" ht="20.25" customHeight="1" spans="1:13">
      <c r="A71" s="179">
        <v>10</v>
      </c>
      <c r="B71" s="180" t="s">
        <v>46</v>
      </c>
      <c r="C71" s="181"/>
      <c r="D71" s="181"/>
      <c r="E71" s="181"/>
      <c r="F71" s="182"/>
      <c r="G71" s="180" t="s">
        <v>47</v>
      </c>
      <c r="H71" s="182"/>
      <c r="I71" s="195" t="s">
        <v>43</v>
      </c>
      <c r="J71" s="196"/>
      <c r="K71" s="197">
        <f>19+18</f>
        <v>37</v>
      </c>
      <c r="L71" s="198">
        <v>0.48</v>
      </c>
      <c r="M71" s="197">
        <v>333</v>
      </c>
    </row>
    <row r="72" ht="18" customHeight="1" spans="1:13">
      <c r="A72" s="179">
        <v>11</v>
      </c>
      <c r="B72" s="180" t="s">
        <v>48</v>
      </c>
      <c r="C72" s="181"/>
      <c r="D72" s="181"/>
      <c r="E72" s="181"/>
      <c r="F72" s="182"/>
      <c r="G72" s="180" t="s">
        <v>49</v>
      </c>
      <c r="H72" s="182"/>
      <c r="I72" s="195" t="s">
        <v>43</v>
      </c>
      <c r="J72" s="196"/>
      <c r="K72" s="197">
        <f>11+13+12</f>
        <v>36</v>
      </c>
      <c r="L72" s="198">
        <v>0.37</v>
      </c>
      <c r="M72" s="197">
        <v>256</v>
      </c>
    </row>
    <row r="73" ht="20.25" customHeight="1" spans="1:13">
      <c r="A73" s="179">
        <v>12</v>
      </c>
      <c r="B73" s="180" t="s">
        <v>50</v>
      </c>
      <c r="C73" s="181"/>
      <c r="D73" s="181"/>
      <c r="E73" s="181"/>
      <c r="F73" s="182"/>
      <c r="G73" s="180" t="s">
        <v>51</v>
      </c>
      <c r="H73" s="182"/>
      <c r="I73" s="195" t="s">
        <v>43</v>
      </c>
      <c r="J73" s="196"/>
      <c r="K73" s="197">
        <f>20+15</f>
        <v>35</v>
      </c>
      <c r="L73" s="198">
        <v>0.438</v>
      </c>
      <c r="M73" s="197">
        <v>307</v>
      </c>
    </row>
    <row r="74" ht="18" customHeight="1" spans="1:13">
      <c r="A74" s="179">
        <v>13</v>
      </c>
      <c r="B74" s="180" t="s">
        <v>52</v>
      </c>
      <c r="C74" s="181"/>
      <c r="D74" s="181"/>
      <c r="E74" s="181"/>
      <c r="F74" s="182"/>
      <c r="G74" s="180" t="s">
        <v>53</v>
      </c>
      <c r="H74" s="182"/>
      <c r="I74" s="195" t="s">
        <v>32</v>
      </c>
      <c r="J74" s="196"/>
      <c r="K74" s="197">
        <v>1</v>
      </c>
      <c r="L74" s="198">
        <v>1.15</v>
      </c>
      <c r="M74" s="197">
        <v>798</v>
      </c>
    </row>
    <row r="75" ht="18.75" customHeight="1" spans="1:13">
      <c r="A75" s="179">
        <v>14</v>
      </c>
      <c r="B75" s="200" t="s">
        <v>54</v>
      </c>
      <c r="C75" s="201"/>
      <c r="D75" s="201"/>
      <c r="E75" s="201"/>
      <c r="F75" s="202"/>
      <c r="G75" s="180" t="s">
        <v>55</v>
      </c>
      <c r="H75" s="182"/>
      <c r="I75" s="195" t="s">
        <v>43</v>
      </c>
      <c r="J75" s="196"/>
      <c r="K75" s="197">
        <v>1</v>
      </c>
      <c r="L75" s="198">
        <v>0.695</v>
      </c>
      <c r="M75" s="197">
        <v>484</v>
      </c>
    </row>
    <row r="76" ht="15" customHeight="1" spans="1:13">
      <c r="A76" s="203"/>
      <c r="B76" s="204"/>
      <c r="C76" s="205"/>
      <c r="D76" s="205"/>
      <c r="E76" s="206"/>
      <c r="F76" s="207"/>
      <c r="H76" s="208"/>
      <c r="I76" s="205"/>
      <c r="J76" s="208" t="s">
        <v>18</v>
      </c>
      <c r="K76" s="209">
        <f t="shared" ref="K76:M76" si="0">SUM(K62:K75)</f>
        <v>734</v>
      </c>
      <c r="L76" s="210">
        <f t="shared" si="0"/>
        <v>7.611</v>
      </c>
      <c r="M76" s="211">
        <f t="shared" si="0"/>
        <v>5285</v>
      </c>
    </row>
  </sheetData>
  <mergeCells count="49">
    <mergeCell ref="A1:V1"/>
    <mergeCell ref="A2:V2"/>
    <mergeCell ref="L60:M60"/>
    <mergeCell ref="B62:F62"/>
    <mergeCell ref="G62:H62"/>
    <mergeCell ref="I62:J62"/>
    <mergeCell ref="B63:F63"/>
    <mergeCell ref="G63:H63"/>
    <mergeCell ref="I63:J63"/>
    <mergeCell ref="B64:F64"/>
    <mergeCell ref="G64:H64"/>
    <mergeCell ref="I64:J64"/>
    <mergeCell ref="B65:F65"/>
    <mergeCell ref="G65:H65"/>
    <mergeCell ref="I65:J65"/>
    <mergeCell ref="B66:F66"/>
    <mergeCell ref="G66:H66"/>
    <mergeCell ref="I66:J66"/>
    <mergeCell ref="B67:F67"/>
    <mergeCell ref="G67:H67"/>
    <mergeCell ref="I67:J67"/>
    <mergeCell ref="B68:F68"/>
    <mergeCell ref="G68:H68"/>
    <mergeCell ref="I68:J68"/>
    <mergeCell ref="B69:F69"/>
    <mergeCell ref="G69:H69"/>
    <mergeCell ref="I69:J69"/>
    <mergeCell ref="B70:F70"/>
    <mergeCell ref="G70:H70"/>
    <mergeCell ref="I70:J70"/>
    <mergeCell ref="B71:F71"/>
    <mergeCell ref="G71:H71"/>
    <mergeCell ref="I71:J71"/>
    <mergeCell ref="B72:F72"/>
    <mergeCell ref="G72:H72"/>
    <mergeCell ref="I72:J72"/>
    <mergeCell ref="B73:F73"/>
    <mergeCell ref="G73:H73"/>
    <mergeCell ref="I73:J73"/>
    <mergeCell ref="B74:F74"/>
    <mergeCell ref="G74:H74"/>
    <mergeCell ref="I74:J74"/>
    <mergeCell ref="B75:F75"/>
    <mergeCell ref="G75:H75"/>
    <mergeCell ref="I75:J75"/>
    <mergeCell ref="A60:A61"/>
    <mergeCell ref="B60:F61"/>
    <mergeCell ref="G60:H61"/>
    <mergeCell ref="I60:K61"/>
  </mergeCells>
  <pageMargins left="0.47244094488189" right="0.393700787401575" top="0.433070866141732" bottom="0.354330708661417" header="0.31496062992126" footer="0.31496062992126"/>
  <pageSetup paperSize="9" scale="47" orientation="landscape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Y62"/>
  <sheetViews>
    <sheetView showGridLines="0" view="pageBreakPreview" zoomScaleNormal="95" workbookViewId="0">
      <selection activeCell="G9" sqref="G9"/>
    </sheetView>
  </sheetViews>
  <sheetFormatPr defaultColWidth="9" defaultRowHeight="12.75"/>
  <cols>
    <col min="1" max="5" width="9" style="97"/>
    <col min="6" max="6" width="11.7142857142857" style="97" customWidth="1"/>
    <col min="7" max="7" width="7" style="97" customWidth="1"/>
    <col min="8" max="17" width="9" style="97"/>
    <col min="18" max="18" width="11.2857142857143" style="97" customWidth="1"/>
    <col min="19" max="20" width="9" style="97"/>
    <col min="21" max="21" width="12.7142857142857" style="97" customWidth="1"/>
    <col min="22" max="16384" width="9" style="97"/>
  </cols>
  <sheetData>
    <row r="1" s="95" customFormat="1" ht="20.1" customHeight="1" spans="1:25">
      <c r="A1" s="98"/>
      <c r="B1" s="99"/>
      <c r="C1" s="99"/>
      <c r="D1" s="99"/>
      <c r="E1" s="99"/>
      <c r="F1" s="99"/>
      <c r="G1" s="99"/>
      <c r="H1" s="99"/>
      <c r="I1" s="99"/>
      <c r="J1" s="99"/>
      <c r="K1" s="141"/>
      <c r="L1" s="142" t="s">
        <v>56</v>
      </c>
      <c r="M1" s="99"/>
      <c r="N1" s="99"/>
      <c r="O1" s="99"/>
      <c r="P1" s="99"/>
      <c r="Q1" s="99"/>
      <c r="R1" s="99"/>
      <c r="S1" s="99"/>
      <c r="T1" s="99"/>
      <c r="U1" s="156"/>
      <c r="V1" s="101"/>
      <c r="W1" s="101"/>
      <c r="X1" s="157"/>
      <c r="Y1" s="101"/>
    </row>
    <row r="2" s="95" customFormat="1" ht="20.1" customHeight="1" spans="1:25">
      <c r="A2" s="100"/>
      <c r="B2" s="101"/>
      <c r="C2" s="101"/>
      <c r="D2" s="101"/>
      <c r="E2" s="101"/>
      <c r="F2" s="101"/>
      <c r="G2" s="101"/>
      <c r="H2" s="102"/>
      <c r="I2" s="102"/>
      <c r="J2" s="102"/>
      <c r="K2" s="102"/>
      <c r="L2" s="143" t="s">
        <v>57</v>
      </c>
      <c r="M2" s="102"/>
      <c r="N2" s="102"/>
      <c r="O2" s="102"/>
      <c r="P2" s="102"/>
      <c r="Q2" s="158"/>
      <c r="R2" s="159"/>
      <c r="S2" s="159"/>
      <c r="T2" s="159"/>
      <c r="U2" s="160"/>
      <c r="V2" s="101"/>
      <c r="W2" s="101"/>
      <c r="X2" s="101"/>
      <c r="Y2" s="101"/>
    </row>
    <row r="3" s="95" customFormat="1" ht="20.1" customHeight="1" spans="1:25">
      <c r="A3" s="100"/>
      <c r="B3" s="101"/>
      <c r="C3" s="101"/>
      <c r="D3" s="101"/>
      <c r="E3" s="101"/>
      <c r="F3" s="101"/>
      <c r="G3" s="101"/>
      <c r="H3" s="103"/>
      <c r="I3" s="103"/>
      <c r="J3" s="103"/>
      <c r="K3" s="103"/>
      <c r="M3" s="103"/>
      <c r="N3" s="103"/>
      <c r="O3" s="103"/>
      <c r="P3" s="103"/>
      <c r="Q3" s="161"/>
      <c r="R3" s="161"/>
      <c r="S3" s="161"/>
      <c r="T3" s="161"/>
      <c r="U3" s="162"/>
      <c r="V3" s="101"/>
      <c r="W3" s="101"/>
      <c r="X3" s="101"/>
      <c r="Y3" s="101"/>
    </row>
    <row r="4" s="95" customFormat="1" ht="20.1" customHeight="1" spans="1:25">
      <c r="A4" s="100"/>
      <c r="B4" s="101"/>
      <c r="C4" s="101"/>
      <c r="D4" s="101"/>
      <c r="E4" s="101"/>
      <c r="F4" s="101"/>
      <c r="G4" s="101"/>
      <c r="H4" s="101"/>
      <c r="I4" s="144"/>
      <c r="J4" s="101"/>
      <c r="K4" s="101"/>
      <c r="L4" s="143"/>
      <c r="M4" s="101"/>
      <c r="N4" s="101"/>
      <c r="O4" s="101"/>
      <c r="P4" s="101"/>
      <c r="Q4" s="101"/>
      <c r="R4" s="101"/>
      <c r="S4" s="101"/>
      <c r="T4" s="101"/>
      <c r="U4" s="163"/>
      <c r="V4" s="101"/>
      <c r="W4" s="101"/>
      <c r="X4" s="101"/>
      <c r="Y4" s="101"/>
    </row>
    <row r="5" spans="1:25">
      <c r="A5" s="104"/>
      <c r="B5" s="105"/>
      <c r="C5" s="105"/>
      <c r="D5" s="105"/>
      <c r="E5" s="105"/>
      <c r="F5" s="105"/>
      <c r="G5" s="105"/>
      <c r="H5" s="105"/>
      <c r="I5" s="105" t="s">
        <v>58</v>
      </c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64"/>
      <c r="V5" s="105"/>
      <c r="W5" s="105"/>
      <c r="X5" s="105"/>
      <c r="Y5" s="105"/>
    </row>
    <row r="6" spans="1:25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64"/>
      <c r="V6" s="105"/>
      <c r="W6" s="105"/>
      <c r="X6" s="105"/>
      <c r="Y6" s="105"/>
    </row>
    <row r="7" spans="1:25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64"/>
      <c r="V7" s="105"/>
      <c r="W7" s="105"/>
      <c r="X7" s="105"/>
      <c r="Y7" s="105"/>
    </row>
    <row r="8" spans="1:25">
      <c r="A8" s="104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64"/>
      <c r="V8" s="105"/>
      <c r="W8" s="105"/>
      <c r="X8" s="105"/>
      <c r="Y8" s="105"/>
    </row>
    <row r="9" spans="1:25">
      <c r="A9" s="104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64"/>
      <c r="V9" s="105"/>
      <c r="W9" s="105"/>
      <c r="X9" s="105"/>
      <c r="Y9" s="105"/>
    </row>
    <row r="10" spans="1:25">
      <c r="A10" s="104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64"/>
      <c r="V10" s="105"/>
      <c r="W10" s="105"/>
      <c r="X10" s="105"/>
      <c r="Y10" s="105"/>
    </row>
    <row r="11" spans="1:25">
      <c r="A11" s="104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64"/>
      <c r="V11" s="105"/>
      <c r="W11" s="105"/>
      <c r="X11" s="105"/>
      <c r="Y11" s="105"/>
    </row>
    <row r="12" spans="1:25">
      <c r="A12" s="104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64"/>
      <c r="V12" s="105"/>
      <c r="W12" s="105"/>
      <c r="X12" s="105"/>
      <c r="Y12" s="105"/>
    </row>
    <row r="13" spans="1:25">
      <c r="A13" s="104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64"/>
      <c r="V13" s="105"/>
      <c r="W13" s="105"/>
      <c r="X13" s="105"/>
      <c r="Y13" s="105"/>
    </row>
    <row r="14" spans="1:25">
      <c r="A14" s="104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64"/>
      <c r="V14" s="105"/>
      <c r="W14" s="105">
        <f>2970/78</f>
        <v>38.0769230769231</v>
      </c>
      <c r="X14" s="105"/>
      <c r="Y14" s="105"/>
    </row>
    <row r="15" spans="1:25">
      <c r="A15" s="104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64"/>
      <c r="V15" s="105"/>
      <c r="W15" s="105"/>
      <c r="X15" s="105"/>
      <c r="Y15" s="105"/>
    </row>
    <row r="16" spans="1:25">
      <c r="A16" s="104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64"/>
      <c r="V16" s="105"/>
      <c r="W16" s="105"/>
      <c r="X16" s="105"/>
      <c r="Y16" s="105"/>
    </row>
    <row r="17" spans="1:25">
      <c r="A17" s="104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64"/>
      <c r="V17" s="105"/>
      <c r="W17" s="105"/>
      <c r="X17" s="105"/>
      <c r="Y17" s="105"/>
    </row>
    <row r="18" spans="1:25">
      <c r="A18" s="104"/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64"/>
      <c r="V18" s="105"/>
      <c r="W18" s="105"/>
      <c r="X18" s="105"/>
      <c r="Y18" s="105"/>
    </row>
    <row r="19" spans="1:25">
      <c r="A19" s="104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64"/>
      <c r="V19" s="105"/>
      <c r="W19" s="105"/>
      <c r="X19" s="105"/>
      <c r="Y19" s="105"/>
    </row>
    <row r="20" spans="1:25">
      <c r="A20" s="104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64"/>
      <c r="V20" s="105"/>
      <c r="W20" s="105"/>
      <c r="X20" s="105"/>
      <c r="Y20" s="105"/>
    </row>
    <row r="21" spans="1:25">
      <c r="A21" s="104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64"/>
      <c r="V21" s="105"/>
      <c r="W21" s="105"/>
      <c r="X21" s="105"/>
      <c r="Y21" s="105"/>
    </row>
    <row r="22" spans="1:25">
      <c r="A22" s="104"/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64"/>
      <c r="V22" s="105"/>
      <c r="W22" s="105"/>
      <c r="X22" s="105"/>
      <c r="Y22" s="105"/>
    </row>
    <row r="23" spans="1:25">
      <c r="A23" s="104"/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64"/>
      <c r="V23" s="105"/>
      <c r="W23" s="105"/>
      <c r="X23" s="105"/>
      <c r="Y23" s="105"/>
    </row>
    <row r="24" spans="1:25">
      <c r="A24" s="106" t="s">
        <v>59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64"/>
      <c r="V24" s="105"/>
      <c r="W24" s="105"/>
      <c r="X24" s="105"/>
      <c r="Y24" s="105"/>
    </row>
    <row r="25" spans="1:25">
      <c r="A25" s="104"/>
      <c r="B25" s="10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64"/>
      <c r="V25" s="105"/>
      <c r="W25" s="105"/>
      <c r="X25" s="105"/>
      <c r="Y25" s="105"/>
    </row>
    <row r="26" spans="1:25">
      <c r="A26" s="104"/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64"/>
      <c r="V26" s="105"/>
      <c r="W26" s="105"/>
      <c r="X26" s="105"/>
      <c r="Y26" s="105"/>
    </row>
    <row r="27" spans="1:25">
      <c r="A27" s="104"/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64"/>
      <c r="V27" s="105"/>
      <c r="W27" s="105"/>
      <c r="X27" s="105"/>
      <c r="Y27" s="105"/>
    </row>
    <row r="28" spans="1:25">
      <c r="A28" s="104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64"/>
      <c r="V28" s="105"/>
      <c r="W28" s="105"/>
      <c r="X28" s="105"/>
      <c r="Y28" s="105"/>
    </row>
    <row r="29" spans="1:25">
      <c r="A29" s="104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64"/>
      <c r="V29" s="105"/>
      <c r="W29" s="105"/>
      <c r="X29" s="105"/>
      <c r="Y29" s="105"/>
    </row>
    <row r="30" spans="1:25">
      <c r="A30" s="104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64"/>
      <c r="V30" s="105"/>
      <c r="W30" s="105"/>
      <c r="X30" s="105"/>
      <c r="Y30" s="105"/>
    </row>
    <row r="31" spans="1:25">
      <c r="A31" s="104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64"/>
      <c r="V31" s="105"/>
      <c r="W31" s="105"/>
      <c r="X31" s="105"/>
      <c r="Y31" s="105"/>
    </row>
    <row r="32" spans="1:25">
      <c r="A32" s="104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64"/>
      <c r="V32" s="105"/>
      <c r="W32" s="105"/>
      <c r="X32" s="105"/>
      <c r="Y32" s="105"/>
    </row>
    <row r="33" spans="1:25">
      <c r="A33" s="104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64"/>
      <c r="V33" s="105"/>
      <c r="W33" s="105"/>
      <c r="X33" s="105"/>
      <c r="Y33" s="105"/>
    </row>
    <row r="34" spans="1:25">
      <c r="A34" s="104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64"/>
      <c r="V34" s="105"/>
      <c r="W34" s="105"/>
      <c r="X34" s="105"/>
      <c r="Y34" s="105"/>
    </row>
    <row r="35" spans="1:21">
      <c r="A35" s="104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64"/>
    </row>
    <row r="36" s="95" customFormat="1" ht="15" customHeight="1" spans="1:21">
      <c r="A36" s="108" t="s">
        <v>5</v>
      </c>
      <c r="B36" s="109" t="s">
        <v>6</v>
      </c>
      <c r="C36" s="110"/>
      <c r="D36" s="111"/>
      <c r="E36" s="112" t="s">
        <v>7</v>
      </c>
      <c r="F36" s="113"/>
      <c r="G36" s="114"/>
      <c r="H36" s="115" t="s">
        <v>8</v>
      </c>
      <c r="I36" s="145"/>
      <c r="J36" s="146"/>
      <c r="K36" s="147"/>
      <c r="L36" s="101"/>
      <c r="M36" s="101"/>
      <c r="N36" s="101"/>
      <c r="O36" s="101"/>
      <c r="P36" s="101"/>
      <c r="Q36" s="101"/>
      <c r="R36" s="101"/>
      <c r="S36" s="101"/>
      <c r="T36" s="101"/>
      <c r="U36" s="163"/>
    </row>
    <row r="37" ht="15" customHeight="1" spans="1:21">
      <c r="A37" s="116"/>
      <c r="B37" s="117"/>
      <c r="C37" s="118"/>
      <c r="D37" s="119"/>
      <c r="E37" s="120"/>
      <c r="F37" s="121"/>
      <c r="G37" s="122"/>
      <c r="H37" s="123" t="s">
        <v>9</v>
      </c>
      <c r="I37" s="123" t="s">
        <v>10</v>
      </c>
      <c r="J37" s="148"/>
      <c r="K37" s="148"/>
      <c r="L37" s="105"/>
      <c r="M37" s="105"/>
      <c r="N37" s="105"/>
      <c r="O37" s="105"/>
      <c r="P37" s="105"/>
      <c r="Q37" s="105"/>
      <c r="R37" s="105"/>
      <c r="S37" s="105"/>
      <c r="T37" s="105"/>
      <c r="U37" s="164"/>
    </row>
    <row r="38" s="95" customFormat="1" ht="15" customHeight="1" spans="1:21">
      <c r="A38" s="124">
        <v>1</v>
      </c>
      <c r="B38" s="125" t="s">
        <v>60</v>
      </c>
      <c r="C38" s="125"/>
      <c r="D38" s="125"/>
      <c r="E38" s="126" t="s">
        <v>61</v>
      </c>
      <c r="F38" s="126"/>
      <c r="G38" s="126">
        <v>1</v>
      </c>
      <c r="H38" s="127">
        <v>4.453</v>
      </c>
      <c r="I38" s="149">
        <v>3582</v>
      </c>
      <c r="J38" s="150"/>
      <c r="K38" s="151"/>
      <c r="L38" s="101"/>
      <c r="M38" s="101"/>
      <c r="N38" s="101"/>
      <c r="O38" s="101"/>
      <c r="P38" s="101"/>
      <c r="Q38" s="101"/>
      <c r="R38" s="101"/>
      <c r="S38" s="101"/>
      <c r="T38" s="101"/>
      <c r="U38" s="163"/>
    </row>
    <row r="39" s="95" customFormat="1" ht="15" customHeight="1" spans="1:21">
      <c r="A39" s="124"/>
      <c r="B39" s="125"/>
      <c r="C39" s="125"/>
      <c r="D39" s="125"/>
      <c r="E39" s="128" t="s">
        <v>62</v>
      </c>
      <c r="F39" s="126"/>
      <c r="G39" s="126">
        <v>64</v>
      </c>
      <c r="H39" s="127"/>
      <c r="I39" s="149"/>
      <c r="J39" s="150"/>
      <c r="K39" s="151"/>
      <c r="L39" s="101"/>
      <c r="M39" s="101"/>
      <c r="N39" s="101"/>
      <c r="O39" s="101"/>
      <c r="P39" s="101"/>
      <c r="Q39" s="101"/>
      <c r="R39" s="101"/>
      <c r="S39" s="101"/>
      <c r="T39" s="101"/>
      <c r="U39" s="163"/>
    </row>
    <row r="40" s="95" customFormat="1" ht="24" customHeight="1" spans="1:21">
      <c r="A40" s="124">
        <v>2</v>
      </c>
      <c r="B40" s="129" t="s">
        <v>63</v>
      </c>
      <c r="C40" s="129"/>
      <c r="D40" s="129"/>
      <c r="E40" s="128" t="s">
        <v>62</v>
      </c>
      <c r="F40" s="126"/>
      <c r="G40" s="126">
        <v>111</v>
      </c>
      <c r="H40" s="130">
        <v>1.019</v>
      </c>
      <c r="I40" s="126">
        <v>774</v>
      </c>
      <c r="J40" s="152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63"/>
    </row>
    <row r="41" s="95" customFormat="1" ht="28.5" customHeight="1" spans="1:21">
      <c r="A41" s="124">
        <v>3</v>
      </c>
      <c r="B41" s="129" t="s">
        <v>64</v>
      </c>
      <c r="C41" s="129"/>
      <c r="D41" s="129"/>
      <c r="E41" s="128" t="s">
        <v>62</v>
      </c>
      <c r="F41" s="126"/>
      <c r="G41" s="126">
        <v>74</v>
      </c>
      <c r="H41" s="130">
        <v>0.62</v>
      </c>
      <c r="I41" s="126">
        <v>440</v>
      </c>
      <c r="J41" s="153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63"/>
    </row>
    <row r="42" s="95" customFormat="1" ht="26.25" customHeight="1" spans="1:21">
      <c r="A42" s="124">
        <v>4</v>
      </c>
      <c r="B42" s="129" t="s">
        <v>65</v>
      </c>
      <c r="C42" s="129"/>
      <c r="D42" s="129"/>
      <c r="E42" s="128" t="s">
        <v>66</v>
      </c>
      <c r="F42" s="126"/>
      <c r="G42" s="126">
        <v>70</v>
      </c>
      <c r="H42" s="130">
        <v>0.64</v>
      </c>
      <c r="I42" s="126">
        <v>473</v>
      </c>
      <c r="J42" s="153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63"/>
    </row>
    <row r="43" s="95" customFormat="1" ht="25.5" customHeight="1" spans="1:21">
      <c r="A43" s="124">
        <v>5</v>
      </c>
      <c r="B43" s="129" t="s">
        <v>67</v>
      </c>
      <c r="C43" s="129"/>
      <c r="D43" s="129"/>
      <c r="E43" s="128" t="s">
        <v>66</v>
      </c>
      <c r="F43" s="126"/>
      <c r="G43" s="126">
        <v>85</v>
      </c>
      <c r="H43" s="130">
        <v>0.95</v>
      </c>
      <c r="I43" s="126">
        <v>775</v>
      </c>
      <c r="J43" s="153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63"/>
    </row>
    <row r="44" s="95" customFormat="1" ht="24.75" customHeight="1" spans="1:21">
      <c r="A44" s="124">
        <v>6</v>
      </c>
      <c r="B44" s="131" t="s">
        <v>68</v>
      </c>
      <c r="C44" s="129"/>
      <c r="D44" s="129"/>
      <c r="E44" s="128" t="s">
        <v>66</v>
      </c>
      <c r="F44" s="126"/>
      <c r="G44" s="126">
        <v>67</v>
      </c>
      <c r="H44" s="130">
        <v>0.986</v>
      </c>
      <c r="I44" s="126">
        <v>791</v>
      </c>
      <c r="J44" s="153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63"/>
    </row>
    <row r="45" s="95" customFormat="1" ht="26.25" customHeight="1" spans="1:21">
      <c r="A45" s="124">
        <v>7</v>
      </c>
      <c r="B45" s="131" t="s">
        <v>69</v>
      </c>
      <c r="C45" s="129"/>
      <c r="D45" s="129"/>
      <c r="E45" s="128" t="s">
        <v>70</v>
      </c>
      <c r="F45" s="126"/>
      <c r="G45" s="126">
        <v>1</v>
      </c>
      <c r="H45" s="130">
        <v>1.422</v>
      </c>
      <c r="I45" s="126">
        <v>1160</v>
      </c>
      <c r="J45" s="153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63"/>
    </row>
    <row r="46" s="96" customFormat="1" ht="15" customHeight="1" spans="1:21">
      <c r="A46" s="132"/>
      <c r="B46" s="133" t="s">
        <v>18</v>
      </c>
      <c r="C46" s="133"/>
      <c r="D46" s="133"/>
      <c r="E46" s="134"/>
      <c r="F46" s="135"/>
      <c r="G46" s="136">
        <f t="shared" ref="G46:I46" si="0">SUM(G38:G45)</f>
        <v>473</v>
      </c>
      <c r="H46" s="137">
        <f t="shared" si="0"/>
        <v>10.09</v>
      </c>
      <c r="I46" s="136">
        <f t="shared" si="0"/>
        <v>7995</v>
      </c>
      <c r="J46" s="154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65"/>
    </row>
    <row r="47" ht="13.5" spans="1:21">
      <c r="A47" s="138"/>
      <c r="B47" s="139"/>
      <c r="C47" s="139"/>
      <c r="D47" s="140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66"/>
    </row>
    <row r="48" ht="13.5"/>
    <row r="62" s="95" customFormat="1" ht="15.95" customHeight="1"/>
  </sheetData>
  <mergeCells count="19">
    <mergeCell ref="H36:I36"/>
    <mergeCell ref="J36:K36"/>
    <mergeCell ref="B40:D40"/>
    <mergeCell ref="B41:D41"/>
    <mergeCell ref="B42:D42"/>
    <mergeCell ref="B43:D43"/>
    <mergeCell ref="B44:D44"/>
    <mergeCell ref="B45:D45"/>
    <mergeCell ref="B46:D46"/>
    <mergeCell ref="E46:F46"/>
    <mergeCell ref="A36:A37"/>
    <mergeCell ref="A38:A39"/>
    <mergeCell ref="H38:H39"/>
    <mergeCell ref="I38:I39"/>
    <mergeCell ref="J38:J39"/>
    <mergeCell ref="K38:K39"/>
    <mergeCell ref="B36:D37"/>
    <mergeCell ref="E36:G37"/>
    <mergeCell ref="B38:D39"/>
  </mergeCells>
  <printOptions horizontalCentered="1" verticalCentered="1"/>
  <pageMargins left="0.236111111111111" right="0.236111111111111" top="0.236111111111111" bottom="0.511805555555556" header="0.511805555555556" footer="0.511805555555556"/>
  <pageSetup paperSize="8" scale="69" orientation="landscape" horizontalDpi="600" verticalDpi="18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D59"/>
  <sheetViews>
    <sheetView view="pageBreakPreview" zoomScale="93" zoomScaleNormal="90" topLeftCell="H10" workbookViewId="0">
      <selection activeCell="O25" sqref="O25"/>
    </sheetView>
  </sheetViews>
  <sheetFormatPr defaultColWidth="9.14285714285714" defaultRowHeight="15"/>
  <cols>
    <col min="1" max="1" width="9.28571428571429" style="62"/>
    <col min="2" max="5" width="9.14285714285714" style="62"/>
    <col min="6" max="6" width="12" style="62" customWidth="1"/>
    <col min="7" max="8" width="9.28571428571429" style="62"/>
    <col min="9" max="9" width="9.85714285714286" style="62"/>
    <col min="10" max="22" width="9.14285714285714" style="62"/>
    <col min="23" max="23" width="9.71428571428571" style="62" customWidth="1"/>
    <col min="24" max="30" width="9.14285714285714" style="62"/>
    <col min="31" max="31" width="4.85714285714286" style="62" customWidth="1"/>
    <col min="32" max="32" width="5.71428571428571" style="62" customWidth="1"/>
    <col min="33" max="16384" width="9.14285714285714" style="62"/>
  </cols>
  <sheetData>
    <row r="2" ht="18.75" spans="1:30">
      <c r="A2" s="63" t="s">
        <v>71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</row>
    <row r="3" ht="18.75" spans="1:30">
      <c r="A3" s="64" t="s">
        <v>20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</row>
    <row r="9" spans="15:15">
      <c r="O9" s="87"/>
    </row>
    <row r="10" ht="15.75" spans="6:8">
      <c r="F10" s="65"/>
      <c r="H10" s="65"/>
    </row>
    <row r="11" spans="22:22">
      <c r="V11" s="93"/>
    </row>
    <row r="18" spans="25:25">
      <c r="Y18" s="94"/>
    </row>
    <row r="21" spans="3:3">
      <c r="C21" s="66"/>
    </row>
    <row r="35" spans="1:9">
      <c r="A35" s="67" t="s">
        <v>72</v>
      </c>
      <c r="B35" s="68" t="s">
        <v>73</v>
      </c>
      <c r="C35" s="69"/>
      <c r="D35" s="70"/>
      <c r="E35" s="71" t="s">
        <v>74</v>
      </c>
      <c r="F35" s="72"/>
      <c r="G35" s="73"/>
      <c r="H35" s="71" t="s">
        <v>75</v>
      </c>
      <c r="I35" s="73"/>
    </row>
    <row r="36" spans="1:9">
      <c r="A36" s="74"/>
      <c r="B36" s="75"/>
      <c r="C36" s="76"/>
      <c r="D36" s="77"/>
      <c r="E36" s="71" t="s">
        <v>76</v>
      </c>
      <c r="F36" s="73"/>
      <c r="G36" s="71" t="s">
        <v>77</v>
      </c>
      <c r="H36" s="78" t="s">
        <v>78</v>
      </c>
      <c r="I36" s="78" t="s">
        <v>79</v>
      </c>
    </row>
    <row r="37" spans="1:9">
      <c r="A37" s="79">
        <v>1</v>
      </c>
      <c r="B37" s="80" t="s">
        <v>80</v>
      </c>
      <c r="C37" s="80"/>
      <c r="D37" s="80"/>
      <c r="E37" s="81" t="s">
        <v>81</v>
      </c>
      <c r="F37" s="80"/>
      <c r="G37" s="82">
        <v>33</v>
      </c>
      <c r="H37" s="79">
        <v>0.513</v>
      </c>
      <c r="I37" s="88">
        <f t="shared" ref="I37:I52" si="0">(H37*1000000/24/60)</f>
        <v>356.25</v>
      </c>
    </row>
    <row r="38" spans="1:9">
      <c r="A38" s="79">
        <v>2</v>
      </c>
      <c r="B38" s="80" t="s">
        <v>82</v>
      </c>
      <c r="C38" s="80"/>
      <c r="D38" s="80"/>
      <c r="E38" s="81" t="s">
        <v>81</v>
      </c>
      <c r="F38" s="80"/>
      <c r="G38" s="82">
        <v>35</v>
      </c>
      <c r="H38" s="79">
        <v>0.432</v>
      </c>
      <c r="I38" s="88">
        <f t="shared" si="0"/>
        <v>300</v>
      </c>
    </row>
    <row r="39" spans="1:9">
      <c r="A39" s="79">
        <v>3</v>
      </c>
      <c r="B39" s="80" t="s">
        <v>83</v>
      </c>
      <c r="C39" s="80"/>
      <c r="D39" s="80"/>
      <c r="E39" s="80" t="s">
        <v>84</v>
      </c>
      <c r="F39" s="80"/>
      <c r="G39" s="82">
        <v>92</v>
      </c>
      <c r="H39" s="79">
        <v>1.447</v>
      </c>
      <c r="I39" s="88">
        <f t="shared" si="0"/>
        <v>1004.86111111111</v>
      </c>
    </row>
    <row r="40" spans="1:9">
      <c r="A40" s="79">
        <v>4</v>
      </c>
      <c r="B40" s="80" t="s">
        <v>85</v>
      </c>
      <c r="C40" s="80"/>
      <c r="D40" s="80"/>
      <c r="E40" s="81" t="s">
        <v>81</v>
      </c>
      <c r="F40" s="80"/>
      <c r="G40" s="82">
        <v>49</v>
      </c>
      <c r="H40" s="79">
        <v>0.729</v>
      </c>
      <c r="I40" s="88">
        <f t="shared" si="0"/>
        <v>506.25</v>
      </c>
    </row>
    <row r="41" spans="1:12">
      <c r="A41" s="79">
        <v>5</v>
      </c>
      <c r="B41" s="80" t="s">
        <v>86</v>
      </c>
      <c r="C41" s="80"/>
      <c r="D41" s="80"/>
      <c r="E41" s="83" t="s">
        <v>87</v>
      </c>
      <c r="F41" s="80"/>
      <c r="G41" s="82">
        <v>45</v>
      </c>
      <c r="H41" s="79">
        <v>0.772</v>
      </c>
      <c r="I41" s="88">
        <f t="shared" si="0"/>
        <v>536.111111111111</v>
      </c>
      <c r="K41" s="89"/>
      <c r="L41" s="89"/>
    </row>
    <row r="42" spans="1:12">
      <c r="A42" s="79">
        <v>6</v>
      </c>
      <c r="B42" s="81" t="s">
        <v>88</v>
      </c>
      <c r="C42" s="80"/>
      <c r="D42" s="80"/>
      <c r="E42" s="83" t="s">
        <v>87</v>
      </c>
      <c r="F42" s="80"/>
      <c r="G42" s="82">
        <v>13</v>
      </c>
      <c r="H42" s="79">
        <v>0.238</v>
      </c>
      <c r="I42" s="88">
        <f t="shared" si="0"/>
        <v>165.277777777778</v>
      </c>
      <c r="K42" s="90"/>
      <c r="L42" s="90"/>
    </row>
    <row r="43" spans="1:12">
      <c r="A43" s="79">
        <v>7</v>
      </c>
      <c r="B43" s="80" t="s">
        <v>89</v>
      </c>
      <c r="C43" s="80"/>
      <c r="D43" s="80"/>
      <c r="E43" s="80" t="s">
        <v>90</v>
      </c>
      <c r="F43" s="80"/>
      <c r="G43" s="82">
        <v>1</v>
      </c>
      <c r="H43" s="79">
        <v>5.545</v>
      </c>
      <c r="I43" s="88">
        <f t="shared" si="0"/>
        <v>3850.69444444444</v>
      </c>
      <c r="K43" s="91"/>
      <c r="L43" s="91"/>
    </row>
    <row r="44" spans="1:12">
      <c r="A44" s="79">
        <v>8</v>
      </c>
      <c r="B44" s="80" t="s">
        <v>91</v>
      </c>
      <c r="C44" s="80"/>
      <c r="D44" s="80"/>
      <c r="E44" s="83" t="s">
        <v>87</v>
      </c>
      <c r="F44" s="80"/>
      <c r="G44" s="82">
        <v>36</v>
      </c>
      <c r="H44" s="79">
        <v>0.752</v>
      </c>
      <c r="I44" s="88">
        <f t="shared" si="0"/>
        <v>522.222222222222</v>
      </c>
      <c r="K44" s="91"/>
      <c r="L44" s="91"/>
    </row>
    <row r="45" spans="1:12">
      <c r="A45" s="79">
        <v>9</v>
      </c>
      <c r="B45" s="80" t="s">
        <v>92</v>
      </c>
      <c r="C45" s="80"/>
      <c r="D45" s="80"/>
      <c r="E45" s="84" t="s">
        <v>93</v>
      </c>
      <c r="F45" s="85"/>
      <c r="G45" s="82">
        <v>220</v>
      </c>
      <c r="H45" s="79">
        <v>5.448</v>
      </c>
      <c r="I45" s="88">
        <f t="shared" si="0"/>
        <v>3783.33333333333</v>
      </c>
      <c r="K45" s="91"/>
      <c r="L45" s="91"/>
    </row>
    <row r="46" spans="1:12">
      <c r="A46" s="79">
        <v>10</v>
      </c>
      <c r="B46" s="84" t="s">
        <v>94</v>
      </c>
      <c r="C46" s="86"/>
      <c r="D46" s="85"/>
      <c r="E46" s="83" t="s">
        <v>87</v>
      </c>
      <c r="F46" s="80"/>
      <c r="G46" s="82">
        <v>79</v>
      </c>
      <c r="H46" s="79">
        <v>1.048</v>
      </c>
      <c r="I46" s="88">
        <f t="shared" si="0"/>
        <v>727.777777777778</v>
      </c>
      <c r="K46" s="91"/>
      <c r="L46" s="91"/>
    </row>
    <row r="47" spans="1:12">
      <c r="A47" s="79">
        <v>11</v>
      </c>
      <c r="B47" s="80" t="s">
        <v>95</v>
      </c>
      <c r="C47" s="80"/>
      <c r="D47" s="80"/>
      <c r="E47" s="83" t="s">
        <v>96</v>
      </c>
      <c r="F47" s="80"/>
      <c r="G47" s="82">
        <v>91</v>
      </c>
      <c r="H47" s="79">
        <v>1.252</v>
      </c>
      <c r="I47" s="88">
        <f t="shared" si="0"/>
        <v>869.444444444444</v>
      </c>
      <c r="K47" s="91"/>
      <c r="L47" s="91"/>
    </row>
    <row r="48" spans="1:12">
      <c r="A48" s="79">
        <v>12</v>
      </c>
      <c r="B48" s="80" t="s">
        <v>97</v>
      </c>
      <c r="C48" s="80"/>
      <c r="D48" s="80"/>
      <c r="E48" s="83" t="s">
        <v>96</v>
      </c>
      <c r="F48" s="80"/>
      <c r="G48" s="82">
        <v>72</v>
      </c>
      <c r="H48" s="79">
        <v>0.696</v>
      </c>
      <c r="I48" s="88">
        <f t="shared" si="0"/>
        <v>483.333333333333</v>
      </c>
      <c r="K48" s="91"/>
      <c r="L48" s="91"/>
    </row>
    <row r="49" spans="1:12">
      <c r="A49" s="79">
        <v>13</v>
      </c>
      <c r="B49" s="80" t="s">
        <v>98</v>
      </c>
      <c r="C49" s="80"/>
      <c r="D49" s="80"/>
      <c r="E49" s="83" t="s">
        <v>96</v>
      </c>
      <c r="F49" s="80"/>
      <c r="G49" s="82">
        <v>44</v>
      </c>
      <c r="H49" s="79">
        <v>0.751</v>
      </c>
      <c r="I49" s="88">
        <f t="shared" si="0"/>
        <v>521.527777777778</v>
      </c>
      <c r="K49" s="91"/>
      <c r="L49" s="91"/>
    </row>
    <row r="50" spans="1:12">
      <c r="A50" s="79">
        <v>14</v>
      </c>
      <c r="B50" s="80" t="s">
        <v>99</v>
      </c>
      <c r="C50" s="80"/>
      <c r="D50" s="80"/>
      <c r="E50" s="83" t="s">
        <v>96</v>
      </c>
      <c r="F50" s="80"/>
      <c r="G50" s="82">
        <v>26</v>
      </c>
      <c r="H50" s="79">
        <v>0.698</v>
      </c>
      <c r="I50" s="88">
        <f t="shared" si="0"/>
        <v>484.722222222222</v>
      </c>
      <c r="K50" s="91"/>
      <c r="L50" s="91"/>
    </row>
    <row r="51" spans="1:12">
      <c r="A51" s="79">
        <v>15</v>
      </c>
      <c r="B51" s="80" t="s">
        <v>100</v>
      </c>
      <c r="C51" s="80"/>
      <c r="D51" s="80"/>
      <c r="E51" s="83" t="s">
        <v>101</v>
      </c>
      <c r="F51" s="80"/>
      <c r="G51" s="82">
        <v>1</v>
      </c>
      <c r="H51" s="79">
        <v>1.014</v>
      </c>
      <c r="I51" s="88">
        <f t="shared" si="0"/>
        <v>704.166666666667</v>
      </c>
      <c r="K51" s="91"/>
      <c r="L51" s="91"/>
    </row>
    <row r="52" spans="1:12">
      <c r="A52" s="79">
        <v>16</v>
      </c>
      <c r="B52" s="80" t="s">
        <v>102</v>
      </c>
      <c r="C52" s="80"/>
      <c r="D52" s="80"/>
      <c r="E52" s="80" t="s">
        <v>103</v>
      </c>
      <c r="F52" s="80"/>
      <c r="G52" s="82">
        <v>37</v>
      </c>
      <c r="H52" s="79">
        <v>4.132</v>
      </c>
      <c r="I52" s="88">
        <f t="shared" si="0"/>
        <v>2869.44444444444</v>
      </c>
      <c r="K52" s="91"/>
      <c r="L52" s="91"/>
    </row>
    <row r="53" spans="1:12">
      <c r="A53" s="80"/>
      <c r="B53" s="84"/>
      <c r="C53" s="86"/>
      <c r="D53" s="85"/>
      <c r="E53" s="80" t="s">
        <v>104</v>
      </c>
      <c r="F53" s="80"/>
      <c r="G53" s="82">
        <f t="shared" ref="G53:I53" si="1">SUM(G37:G52)</f>
        <v>874</v>
      </c>
      <c r="H53" s="79">
        <f t="shared" si="1"/>
        <v>25.467</v>
      </c>
      <c r="I53" s="92">
        <f t="shared" si="1"/>
        <v>17685.4166666667</v>
      </c>
      <c r="K53" s="91"/>
      <c r="L53" s="91"/>
    </row>
    <row r="54" spans="11:12">
      <c r="K54" s="91"/>
      <c r="L54" s="91"/>
    </row>
    <row r="55" spans="11:12">
      <c r="K55" s="91"/>
      <c r="L55" s="91"/>
    </row>
    <row r="56" ht="32.25" customHeight="1" spans="11:12">
      <c r="K56" s="91"/>
      <c r="L56" s="91"/>
    </row>
    <row r="57" spans="11:12">
      <c r="K57" s="91"/>
      <c r="L57" s="91"/>
    </row>
    <row r="58" ht="45" customHeight="1" spans="11:12">
      <c r="K58" s="91"/>
      <c r="L58" s="91"/>
    </row>
    <row r="59" spans="11:12">
      <c r="K59" s="91"/>
      <c r="L59" s="91"/>
    </row>
  </sheetData>
  <mergeCells count="14">
    <mergeCell ref="A2:AD2"/>
    <mergeCell ref="A3:AD3"/>
    <mergeCell ref="E35:G35"/>
    <mergeCell ref="H35:I35"/>
    <mergeCell ref="E36:F36"/>
    <mergeCell ref="K41:L41"/>
    <mergeCell ref="E45:F45"/>
    <mergeCell ref="B46:D46"/>
    <mergeCell ref="B50:D50"/>
    <mergeCell ref="E52:F52"/>
    <mergeCell ref="B53:D53"/>
    <mergeCell ref="E53:F53"/>
    <mergeCell ref="A35:A36"/>
    <mergeCell ref="B35:D36"/>
  </mergeCells>
  <pageMargins left="0.31496062992126" right="0.15748031496063" top="0.748031496062992" bottom="0.748031496062992" header="0.31496062992126" footer="0.31496062992126"/>
  <pageSetup paperSize="9" scale="49" orientation="landscape" horizontalDpi="600" verticalDpi="6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D61"/>
  <sheetViews>
    <sheetView tabSelected="1" view="pageBreakPreview" zoomScale="86" zoomScaleNormal="100" topLeftCell="A7" workbookViewId="0">
      <selection activeCell="M8" sqref="M8"/>
    </sheetView>
  </sheetViews>
  <sheetFormatPr defaultColWidth="9" defaultRowHeight="15"/>
  <cols>
    <col min="4" max="4" width="9.14285714285714" customWidth="1"/>
    <col min="6" max="6" width="10.4285714285714" customWidth="1"/>
    <col min="9" max="9" width="9.14285714285714" customWidth="1"/>
  </cols>
  <sheetData>
    <row r="2" ht="18.75" spans="10:17">
      <c r="J2" s="31" t="s">
        <v>105</v>
      </c>
      <c r="K2" s="31"/>
      <c r="L2" s="31"/>
      <c r="M2" s="31"/>
      <c r="N2" s="31"/>
      <c r="O2" s="31"/>
      <c r="P2" s="31"/>
      <c r="Q2" s="31"/>
    </row>
    <row r="3" customHeight="1" spans="10:27">
      <c r="J3" s="32" t="s">
        <v>0</v>
      </c>
      <c r="K3" s="32"/>
      <c r="L3" s="32"/>
      <c r="M3" s="32"/>
      <c r="N3" s="32"/>
      <c r="O3" s="32"/>
      <c r="P3" s="32"/>
      <c r="Q3" s="32"/>
      <c r="Z3" s="61" t="s">
        <v>106</v>
      </c>
      <c r="AA3" s="61"/>
    </row>
    <row r="4" spans="26:27">
      <c r="Z4" s="61"/>
      <c r="AA4" s="61"/>
    </row>
    <row r="5" ht="15.75" spans="10:28">
      <c r="J5" s="33"/>
      <c r="K5" s="33"/>
      <c r="L5" s="33"/>
      <c r="M5" s="33"/>
      <c r="N5" s="33"/>
      <c r="O5" s="33"/>
      <c r="P5" s="33"/>
      <c r="Q5" s="33"/>
      <c r="X5" s="35"/>
      <c r="Y5" s="35"/>
      <c r="AA5" s="35"/>
      <c r="AB5" s="35"/>
    </row>
    <row r="6" spans="24:28">
      <c r="X6" s="35"/>
      <c r="Y6" s="35"/>
      <c r="AA6" s="35"/>
      <c r="AB6" s="35"/>
    </row>
    <row r="9" spans="29:30">
      <c r="AC9" s="61" t="s">
        <v>107</v>
      </c>
      <c r="AD9" s="61"/>
    </row>
    <row r="10" customHeight="1" spans="16:30">
      <c r="P10" s="34" t="s">
        <v>108</v>
      </c>
      <c r="Q10" s="34"/>
      <c r="AC10" s="61"/>
      <c r="AD10" s="61"/>
    </row>
    <row r="11" customHeight="1" spans="16:17">
      <c r="P11" s="34"/>
      <c r="Q11" s="34"/>
    </row>
    <row r="12" customHeight="1"/>
    <row r="14" spans="10:27">
      <c r="J14" s="34"/>
      <c r="K14" s="34"/>
      <c r="V14" s="61" t="s">
        <v>109</v>
      </c>
      <c r="W14" s="61"/>
      <c r="AA14" s="2"/>
    </row>
    <row r="15" customHeight="1" spans="10:23">
      <c r="J15" s="34"/>
      <c r="K15" s="34"/>
      <c r="L15" s="35"/>
      <c r="V15" s="61"/>
      <c r="W15" s="61"/>
    </row>
    <row r="16" customHeight="1" spans="4:17">
      <c r="D16" s="1"/>
      <c r="P16" s="36"/>
      <c r="Q16" s="37"/>
    </row>
    <row r="17" ht="19.5" customHeight="1" spans="11:29">
      <c r="K17" s="37"/>
      <c r="P17" s="36"/>
      <c r="Q17" s="37"/>
      <c r="AC17" t="s">
        <v>110</v>
      </c>
    </row>
    <row r="18" customHeight="1" spans="4:15">
      <c r="D18" s="1"/>
      <c r="L18" s="37"/>
      <c r="M18" s="37"/>
      <c r="N18" s="34" t="s">
        <v>111</v>
      </c>
      <c r="O18" s="34"/>
    </row>
    <row r="19" spans="14:15">
      <c r="N19" s="34"/>
      <c r="O19" s="34"/>
    </row>
    <row r="20" customHeight="1"/>
    <row r="21" spans="6:6">
      <c r="F21" s="1"/>
    </row>
    <row r="23" customHeight="1" spans="7:27">
      <c r="G23" s="2"/>
      <c r="W23" s="61" t="s">
        <v>112</v>
      </c>
      <c r="X23" s="61"/>
      <c r="AA23" s="2"/>
    </row>
    <row r="24" spans="23:24">
      <c r="W24" s="61"/>
      <c r="X24" s="61"/>
    </row>
    <row r="25" spans="12:16">
      <c r="L25" s="2"/>
      <c r="P25" s="2"/>
    </row>
    <row r="29" customHeight="1" spans="4:17">
      <c r="D29" s="3"/>
      <c r="K29" s="34" t="s">
        <v>113</v>
      </c>
      <c r="P29" s="36"/>
      <c r="Q29" s="36"/>
    </row>
    <row r="30" spans="4:17">
      <c r="D30" s="3"/>
      <c r="K30" s="34"/>
      <c r="P30" s="36"/>
      <c r="Q30" s="36"/>
    </row>
    <row r="31" spans="11:19">
      <c r="K31" s="34"/>
      <c r="O31" s="36"/>
      <c r="P31" s="36"/>
      <c r="S31" s="2"/>
    </row>
    <row r="32" spans="11:27">
      <c r="K32" s="34"/>
      <c r="O32" s="36"/>
      <c r="P32" s="36"/>
      <c r="X32" s="3"/>
      <c r="Y32" s="3"/>
      <c r="AA32" s="2"/>
    </row>
    <row r="33" spans="24:25">
      <c r="X33" s="3"/>
      <c r="Y33" s="3"/>
    </row>
    <row r="34" customHeight="1" spans="15:22">
      <c r="O34" s="38"/>
      <c r="P34" s="38"/>
      <c r="Q34" s="38"/>
      <c r="U34" s="34"/>
      <c r="V34" s="34"/>
    </row>
    <row r="35" customHeight="1" spans="4:24">
      <c r="D35" s="4"/>
      <c r="O35" s="38"/>
      <c r="P35" s="38"/>
      <c r="Q35" s="38"/>
      <c r="U35" s="34"/>
      <c r="V35" s="34"/>
      <c r="W35" s="34"/>
      <c r="X35" s="34"/>
    </row>
    <row r="36" customHeight="1" spans="7:24">
      <c r="G36" s="3"/>
      <c r="H36" s="3"/>
      <c r="I36" s="1"/>
      <c r="O36" s="38"/>
      <c r="P36" s="38"/>
      <c r="Q36" s="38"/>
      <c r="W36" s="34"/>
      <c r="X36" s="34"/>
    </row>
    <row r="37" spans="7:8">
      <c r="G37" s="3"/>
      <c r="H37" s="3"/>
    </row>
    <row r="38" spans="12:13">
      <c r="L38" s="34"/>
      <c r="M38" s="34"/>
    </row>
    <row r="39" customHeight="1" spans="4:14">
      <c r="D39" s="5"/>
      <c r="E39" s="5"/>
      <c r="F39" s="5"/>
      <c r="G39" s="5"/>
      <c r="H39" s="5"/>
      <c r="I39" s="5"/>
      <c r="J39" s="5"/>
      <c r="K39" s="5"/>
      <c r="L39" s="34"/>
      <c r="M39" s="34"/>
      <c r="N39" s="5"/>
    </row>
    <row r="40" customHeight="1" spans="4:14">
      <c r="D40" s="5"/>
      <c r="E40" s="6"/>
      <c r="F40" s="6"/>
      <c r="G40" s="6"/>
      <c r="H40" s="7"/>
      <c r="I40" s="7"/>
      <c r="J40" s="6"/>
      <c r="K40" s="6"/>
      <c r="L40" s="6"/>
      <c r="M40" s="6"/>
      <c r="N40" s="5"/>
    </row>
    <row r="41" customHeight="1" spans="1:25">
      <c r="A41" s="8" t="s">
        <v>114</v>
      </c>
      <c r="B41" s="9" t="s">
        <v>115</v>
      </c>
      <c r="C41" s="10"/>
      <c r="D41" s="10"/>
      <c r="E41" s="10"/>
      <c r="F41" s="11"/>
      <c r="G41" s="12" t="s">
        <v>116</v>
      </c>
      <c r="H41" s="13"/>
      <c r="I41" s="13"/>
      <c r="J41" s="39"/>
      <c r="K41" s="40" t="s">
        <v>117</v>
      </c>
      <c r="L41" s="41"/>
      <c r="M41" s="42"/>
      <c r="N41" s="5"/>
      <c r="X41" s="35"/>
      <c r="Y41" s="35"/>
    </row>
    <row r="42" spans="1:19">
      <c r="A42" s="14"/>
      <c r="B42" s="15"/>
      <c r="C42" s="16"/>
      <c r="D42" s="16"/>
      <c r="E42" s="16"/>
      <c r="F42" s="17"/>
      <c r="G42" s="18"/>
      <c r="H42" s="19"/>
      <c r="I42" s="19"/>
      <c r="J42" s="43"/>
      <c r="K42" s="44" t="s">
        <v>118</v>
      </c>
      <c r="L42" s="44" t="s">
        <v>119</v>
      </c>
      <c r="M42" s="5"/>
      <c r="N42" s="5"/>
      <c r="S42" s="2"/>
    </row>
    <row r="43" spans="1:14">
      <c r="A43" s="20">
        <v>1</v>
      </c>
      <c r="B43" s="21" t="s">
        <v>120</v>
      </c>
      <c r="C43" s="22"/>
      <c r="D43" s="22"/>
      <c r="E43" s="21"/>
      <c r="F43" s="21"/>
      <c r="G43" s="22" t="s">
        <v>121</v>
      </c>
      <c r="H43" s="22"/>
      <c r="I43" s="21"/>
      <c r="J43" s="20">
        <v>1</v>
      </c>
      <c r="K43" s="20">
        <v>7.25</v>
      </c>
      <c r="L43" s="20">
        <v>5035</v>
      </c>
      <c r="M43" s="5"/>
      <c r="N43" s="5"/>
    </row>
    <row r="44" ht="17.25" customHeight="1" spans="1:14">
      <c r="A44" s="20">
        <v>2</v>
      </c>
      <c r="B44" s="22" t="s">
        <v>122</v>
      </c>
      <c r="C44" s="21"/>
      <c r="D44" s="21"/>
      <c r="E44" s="21"/>
      <c r="F44" s="21"/>
      <c r="G44" s="22" t="s">
        <v>123</v>
      </c>
      <c r="H44" s="22"/>
      <c r="I44" s="21"/>
      <c r="J44" s="20">
        <v>83</v>
      </c>
      <c r="K44" s="20">
        <v>1.21</v>
      </c>
      <c r="L44" s="20">
        <v>840</v>
      </c>
      <c r="M44" s="5"/>
      <c r="N44" s="5"/>
    </row>
    <row r="45" spans="1:12">
      <c r="A45" s="20">
        <v>3</v>
      </c>
      <c r="B45" s="22" t="s">
        <v>124</v>
      </c>
      <c r="C45" s="21"/>
      <c r="D45" s="21"/>
      <c r="E45" s="21"/>
      <c r="F45" s="21"/>
      <c r="G45" s="22" t="s">
        <v>123</v>
      </c>
      <c r="H45" s="22"/>
      <c r="I45" s="21"/>
      <c r="J45" s="20">
        <v>51</v>
      </c>
      <c r="K45" s="20">
        <v>0.769</v>
      </c>
      <c r="L45" s="20">
        <v>534</v>
      </c>
    </row>
    <row r="46" spans="1:27">
      <c r="A46" s="20">
        <v>4</v>
      </c>
      <c r="B46" s="22" t="s">
        <v>125</v>
      </c>
      <c r="C46" s="21"/>
      <c r="D46" s="23"/>
      <c r="E46" s="24"/>
      <c r="F46" s="25"/>
      <c r="G46" s="22" t="s">
        <v>123</v>
      </c>
      <c r="H46" s="22"/>
      <c r="I46" s="21"/>
      <c r="J46" s="20">
        <v>39</v>
      </c>
      <c r="K46" s="20">
        <v>0.648</v>
      </c>
      <c r="L46" s="20">
        <v>450</v>
      </c>
      <c r="AA46" s="2" t="s">
        <v>126</v>
      </c>
    </row>
    <row r="47" customHeight="1" spans="1:28">
      <c r="A47" s="20">
        <v>5</v>
      </c>
      <c r="B47" s="22" t="s">
        <v>127</v>
      </c>
      <c r="C47" s="21"/>
      <c r="D47" s="21"/>
      <c r="E47" s="23"/>
      <c r="F47" s="25"/>
      <c r="G47" s="22" t="s">
        <v>128</v>
      </c>
      <c r="H47" s="22"/>
      <c r="I47" s="21"/>
      <c r="J47" s="20">
        <v>49</v>
      </c>
      <c r="K47" s="20">
        <v>0.983</v>
      </c>
      <c r="L47" s="20">
        <v>683</v>
      </c>
      <c r="M47" s="45"/>
      <c r="N47" s="46"/>
      <c r="AA47" s="34" t="s">
        <v>129</v>
      </c>
      <c r="AB47" s="34"/>
    </row>
    <row r="48" spans="1:28">
      <c r="A48" s="20">
        <v>6</v>
      </c>
      <c r="B48" s="22" t="s">
        <v>130</v>
      </c>
      <c r="C48" s="21"/>
      <c r="D48" s="23"/>
      <c r="E48" s="24"/>
      <c r="F48" s="25"/>
      <c r="G48" s="22" t="s">
        <v>128</v>
      </c>
      <c r="H48" s="22"/>
      <c r="I48" s="21"/>
      <c r="J48" s="20">
        <v>43</v>
      </c>
      <c r="K48" s="20">
        <v>0.931</v>
      </c>
      <c r="L48" s="20">
        <v>647</v>
      </c>
      <c r="M48" s="47"/>
      <c r="N48" s="47"/>
      <c r="AA48" s="34"/>
      <c r="AB48" s="34"/>
    </row>
    <row r="49" spans="1:23">
      <c r="A49" s="20">
        <v>7</v>
      </c>
      <c r="B49" s="22" t="s">
        <v>131</v>
      </c>
      <c r="C49" s="21"/>
      <c r="D49" s="21"/>
      <c r="E49" s="23"/>
      <c r="F49" s="25"/>
      <c r="G49" s="22" t="s">
        <v>132</v>
      </c>
      <c r="H49" s="26"/>
      <c r="I49" s="25"/>
      <c r="J49" s="20">
        <v>1</v>
      </c>
      <c r="K49" s="20">
        <v>1.109</v>
      </c>
      <c r="L49" s="48">
        <v>770</v>
      </c>
      <c r="M49" s="49"/>
      <c r="N49" s="50"/>
      <c r="W49" t="s">
        <v>110</v>
      </c>
    </row>
    <row r="50" spans="1:14">
      <c r="A50" s="20">
        <v>8</v>
      </c>
      <c r="B50" s="22" t="s">
        <v>133</v>
      </c>
      <c r="C50" s="21"/>
      <c r="D50" s="21"/>
      <c r="E50" s="21"/>
      <c r="F50" s="21"/>
      <c r="G50" s="22" t="s">
        <v>128</v>
      </c>
      <c r="H50" s="22"/>
      <c r="I50" s="21"/>
      <c r="J50" s="51">
        <v>27</v>
      </c>
      <c r="K50" s="51">
        <v>0.57</v>
      </c>
      <c r="L50" s="52">
        <v>396</v>
      </c>
      <c r="M50" s="49"/>
      <c r="N50" s="50"/>
    </row>
    <row r="51" spans="1:14">
      <c r="A51" s="20">
        <v>9</v>
      </c>
      <c r="B51" s="22" t="s">
        <v>134</v>
      </c>
      <c r="C51" s="21"/>
      <c r="D51" s="23"/>
      <c r="E51" s="24"/>
      <c r="F51" s="25"/>
      <c r="G51" s="22" t="s">
        <v>128</v>
      </c>
      <c r="H51" s="22"/>
      <c r="I51" s="21"/>
      <c r="J51" s="20">
        <v>39</v>
      </c>
      <c r="K51" s="20">
        <v>0.82</v>
      </c>
      <c r="L51" s="48">
        <v>569</v>
      </c>
      <c r="M51" s="49"/>
      <c r="N51" s="50"/>
    </row>
    <row r="52" spans="1:14">
      <c r="A52" s="20">
        <v>10</v>
      </c>
      <c r="B52" s="22" t="s">
        <v>135</v>
      </c>
      <c r="C52" s="21"/>
      <c r="D52" s="21"/>
      <c r="E52" s="21"/>
      <c r="F52" s="21"/>
      <c r="G52" s="27" t="s">
        <v>136</v>
      </c>
      <c r="H52" s="28"/>
      <c r="I52" s="53"/>
      <c r="J52" s="20">
        <v>274</v>
      </c>
      <c r="K52" s="20">
        <v>5.275</v>
      </c>
      <c r="L52" s="48">
        <v>3663</v>
      </c>
      <c r="M52" s="49"/>
      <c r="N52" s="50"/>
    </row>
    <row r="53" spans="1:14">
      <c r="A53" s="20">
        <v>11</v>
      </c>
      <c r="B53" s="22" t="s">
        <v>137</v>
      </c>
      <c r="C53" s="21"/>
      <c r="D53" s="21"/>
      <c r="E53" s="23"/>
      <c r="F53" s="25"/>
      <c r="G53" s="22" t="s">
        <v>138</v>
      </c>
      <c r="H53" s="22"/>
      <c r="I53" s="21"/>
      <c r="J53" s="20">
        <v>59</v>
      </c>
      <c r="K53" s="20">
        <v>1.123</v>
      </c>
      <c r="L53" s="48">
        <v>780</v>
      </c>
      <c r="M53" s="49"/>
      <c r="N53" s="50"/>
    </row>
    <row r="54" spans="1:14">
      <c r="A54" s="20">
        <v>12</v>
      </c>
      <c r="B54" s="22" t="s">
        <v>139</v>
      </c>
      <c r="C54" s="21"/>
      <c r="D54" s="21"/>
      <c r="E54" s="21"/>
      <c r="F54" s="21"/>
      <c r="G54" s="22" t="s">
        <v>138</v>
      </c>
      <c r="H54" s="22"/>
      <c r="I54" s="21"/>
      <c r="J54" s="20">
        <v>44</v>
      </c>
      <c r="K54" s="20">
        <v>2.049</v>
      </c>
      <c r="L54" s="48">
        <v>1420</v>
      </c>
      <c r="M54" s="49"/>
      <c r="N54" s="50"/>
    </row>
    <row r="55" spans="1:14">
      <c r="A55" s="20">
        <v>13</v>
      </c>
      <c r="B55" s="22" t="s">
        <v>140</v>
      </c>
      <c r="C55" s="21"/>
      <c r="D55" s="23"/>
      <c r="E55" s="24"/>
      <c r="F55" s="25"/>
      <c r="G55" s="22" t="s">
        <v>141</v>
      </c>
      <c r="H55" s="26"/>
      <c r="I55" s="25"/>
      <c r="J55" s="20">
        <v>1</v>
      </c>
      <c r="K55" s="20">
        <v>1.46</v>
      </c>
      <c r="L55" s="48">
        <v>1017</v>
      </c>
      <c r="M55" s="49"/>
      <c r="N55" s="50"/>
    </row>
    <row r="56" spans="1:14">
      <c r="A56" s="20">
        <v>14</v>
      </c>
      <c r="B56" s="22" t="s">
        <v>142</v>
      </c>
      <c r="C56" s="21"/>
      <c r="D56" s="21"/>
      <c r="E56" s="21"/>
      <c r="F56" s="21"/>
      <c r="G56" s="22" t="s">
        <v>138</v>
      </c>
      <c r="H56" s="22"/>
      <c r="I56" s="21"/>
      <c r="J56" s="20">
        <v>35</v>
      </c>
      <c r="K56" s="20">
        <v>0.96</v>
      </c>
      <c r="L56" s="48">
        <v>667</v>
      </c>
      <c r="M56" s="54"/>
      <c r="N56" s="55"/>
    </row>
    <row r="57" spans="1:14">
      <c r="A57" s="20">
        <v>15</v>
      </c>
      <c r="B57" s="22" t="s">
        <v>143</v>
      </c>
      <c r="C57" s="21"/>
      <c r="D57" s="21"/>
      <c r="E57" s="21"/>
      <c r="F57" s="21"/>
      <c r="G57" s="22" t="s">
        <v>138</v>
      </c>
      <c r="H57" s="22"/>
      <c r="I57" s="21"/>
      <c r="J57" s="20">
        <v>19</v>
      </c>
      <c r="K57" s="20">
        <v>0.49</v>
      </c>
      <c r="L57" s="48">
        <v>340</v>
      </c>
      <c r="M57" s="49"/>
      <c r="N57" s="50"/>
    </row>
    <row r="58" spans="1:14">
      <c r="A58" s="20">
        <v>16</v>
      </c>
      <c r="B58" s="22" t="s">
        <v>144</v>
      </c>
      <c r="C58" s="21"/>
      <c r="D58" s="21"/>
      <c r="E58" s="21"/>
      <c r="F58" s="21"/>
      <c r="G58" s="22" t="s">
        <v>138</v>
      </c>
      <c r="H58" s="22"/>
      <c r="I58" s="21"/>
      <c r="J58" s="20">
        <v>28</v>
      </c>
      <c r="K58" s="20">
        <v>0.85</v>
      </c>
      <c r="L58" s="48">
        <v>590</v>
      </c>
      <c r="M58" s="56"/>
      <c r="N58" s="50"/>
    </row>
    <row r="59" spans="1:14">
      <c r="A59" s="20">
        <v>17</v>
      </c>
      <c r="B59" s="22" t="s">
        <v>145</v>
      </c>
      <c r="C59" s="21"/>
      <c r="D59" s="21"/>
      <c r="E59" s="21"/>
      <c r="F59" s="21"/>
      <c r="G59" s="22" t="s">
        <v>138</v>
      </c>
      <c r="H59" s="22"/>
      <c r="I59" s="21"/>
      <c r="J59" s="20">
        <v>54</v>
      </c>
      <c r="K59" s="20">
        <v>1.57</v>
      </c>
      <c r="L59" s="48">
        <v>1090</v>
      </c>
      <c r="M59" s="49"/>
      <c r="N59" s="50"/>
    </row>
    <row r="60" spans="1:14">
      <c r="A60" s="22"/>
      <c r="B60" s="26"/>
      <c r="C60" s="24"/>
      <c r="D60" s="24"/>
      <c r="E60" s="24"/>
      <c r="F60" s="25"/>
      <c r="G60" s="23"/>
      <c r="H60" s="24"/>
      <c r="I60" s="57" t="s">
        <v>146</v>
      </c>
      <c r="J60" s="41">
        <f t="shared" ref="J60:L60" si="0">SUM(J43:J59)</f>
        <v>847</v>
      </c>
      <c r="K60" s="44">
        <f t="shared" si="0"/>
        <v>28.067</v>
      </c>
      <c r="L60" s="40">
        <f t="shared" si="0"/>
        <v>19491</v>
      </c>
      <c r="M60" s="58"/>
      <c r="N60" s="50"/>
    </row>
    <row r="61" spans="3:12">
      <c r="C61" s="29"/>
      <c r="D61" s="30"/>
      <c r="I61" s="30"/>
      <c r="J61" s="59"/>
      <c r="K61" s="60"/>
      <c r="L61" s="30"/>
    </row>
  </sheetData>
  <mergeCells count="28">
    <mergeCell ref="J2:Q2"/>
    <mergeCell ref="J3:Q3"/>
    <mergeCell ref="J5:Q5"/>
    <mergeCell ref="K41:L41"/>
    <mergeCell ref="M47:N47"/>
    <mergeCell ref="G52:I52"/>
    <mergeCell ref="A41:A42"/>
    <mergeCell ref="D29:D30"/>
    <mergeCell ref="K29:K32"/>
    <mergeCell ref="P16:P17"/>
    <mergeCell ref="Z3:AA4"/>
    <mergeCell ref="AC9:AD10"/>
    <mergeCell ref="P10:Q11"/>
    <mergeCell ref="J14:K15"/>
    <mergeCell ref="V14:W15"/>
    <mergeCell ref="N18:O19"/>
    <mergeCell ref="W23:X24"/>
    <mergeCell ref="P29:Q30"/>
    <mergeCell ref="O31:P32"/>
    <mergeCell ref="X32:Y33"/>
    <mergeCell ref="O34:Q36"/>
    <mergeCell ref="U34:V35"/>
    <mergeCell ref="W35:X36"/>
    <mergeCell ref="G36:H37"/>
    <mergeCell ref="L38:M39"/>
    <mergeCell ref="B41:F42"/>
    <mergeCell ref="G41:J42"/>
    <mergeCell ref="AA47:AB48"/>
  </mergeCells>
  <pageMargins left="0.196850393700787" right="0.15748031496063" top="0.433070866141732" bottom="0.354330708661417" header="0.31496062992126" footer="0.31496062992126"/>
  <pageSetup paperSize="8" scale="4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PACK-I &amp; II</vt:lpstr>
      <vt:lpstr>Package III</vt:lpstr>
      <vt:lpstr>Package IV</vt:lpstr>
      <vt:lpstr>Package V</vt:lpstr>
      <vt:lpstr>Package VI</vt:lpstr>
      <vt:lpstr>PACK VII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2022-06-03T09:34:49Z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DBE05FF8AF384BBAAC1CC3FB9C5D51E6</vt:lpwstr>
  </property>
  <property fmtid="{D5CDD505-2E9C-101B-9397-08002B2CF9AE}" pid="3" name="KSOProductBuildVer">
    <vt:lpwstr>1033-11.2.0.11130</vt:lpwstr>
  </property>
</Properties>
</file>