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15" yWindow="-15" windowWidth="19440" windowHeight="10950" activeTab="3"/>
  </bookViews>
  <sheets>
    <sheet name="folder" sheetId="5" r:id="rId1"/>
    <sheet name="BillofQty " sheetId="4" r:id="rId2"/>
    <sheet name="General Abstract" sheetId="2" r:id="rId3"/>
    <sheet name="A1" sheetId="6" r:id="rId4"/>
    <sheet name="A2" sheetId="7" r:id="rId5"/>
  </sheets>
  <externalReferences>
    <externalReference r:id="rId6"/>
    <externalReference r:id="rId7"/>
    <externalReference r:id="rId8"/>
    <externalReference r:id="rId9"/>
    <externalReference r:id="rId10"/>
    <externalReference r:id="rId11"/>
    <externalReference r:id="rId12"/>
  </externalReferences>
  <definedNames>
    <definedName name="\p" localSheetId="4">#REF!</definedName>
    <definedName name="\p">#REF!</definedName>
    <definedName name="_________A8" localSheetId="4">#REF!</definedName>
    <definedName name="_________A8">#REF!</definedName>
    <definedName name="_________tab1" localSheetId="4">#REF!</definedName>
    <definedName name="_________tab1">#REF!</definedName>
    <definedName name="_________tab2" localSheetId="4">#REF!</definedName>
    <definedName name="_________tab2">#REF!</definedName>
    <definedName name="______A1" localSheetId="4">#REF!</definedName>
    <definedName name="______A1">#REF!</definedName>
    <definedName name="______DIN217" localSheetId="4">#REF!</definedName>
    <definedName name="______DIN217">#REF!</definedName>
    <definedName name="_____A1" localSheetId="4">#REF!</definedName>
    <definedName name="_____A1">#REF!</definedName>
    <definedName name="_____A8" localSheetId="4">#REF!</definedName>
    <definedName name="_____A8">#REF!</definedName>
    <definedName name="_____DIN217" localSheetId="4">#REF!</definedName>
    <definedName name="_____DIN217">#REF!</definedName>
    <definedName name="_____tab1" localSheetId="4">#REF!</definedName>
    <definedName name="_____tab1">#REF!</definedName>
    <definedName name="_____tab2" localSheetId="4">#REF!</definedName>
    <definedName name="_____tab2">#REF!</definedName>
    <definedName name="____A1" localSheetId="4">#REF!</definedName>
    <definedName name="____A1">#REF!</definedName>
    <definedName name="____A8" localSheetId="4">#REF!</definedName>
    <definedName name="____A8">#REF!</definedName>
    <definedName name="____DIN217" localSheetId="4">#REF!</definedName>
    <definedName name="____DIN217">#REF!</definedName>
    <definedName name="____tab1" localSheetId="4">#REF!</definedName>
    <definedName name="____tab1">#REF!</definedName>
    <definedName name="____tab2" localSheetId="4">#REF!</definedName>
    <definedName name="____tab2">#REF!</definedName>
    <definedName name="___A1" localSheetId="4">#REF!</definedName>
    <definedName name="___A1">#REF!</definedName>
    <definedName name="___A8" localSheetId="4">#REF!</definedName>
    <definedName name="___A8">#REF!</definedName>
    <definedName name="___DIN217" localSheetId="4">#REF!</definedName>
    <definedName name="___DIN217">#REF!</definedName>
    <definedName name="___tab1" localSheetId="4">#REF!</definedName>
    <definedName name="___tab1">#REF!</definedName>
    <definedName name="___tab2" localSheetId="4">#REF!</definedName>
    <definedName name="___tab2">#REF!</definedName>
    <definedName name="__A1" localSheetId="4">#REF!</definedName>
    <definedName name="__A1">#REF!</definedName>
    <definedName name="__A8" localSheetId="4">#REF!</definedName>
    <definedName name="__A8" localSheetId="1">#REF!</definedName>
    <definedName name="__A8">#REF!</definedName>
    <definedName name="__DIN217" localSheetId="4">#REF!</definedName>
    <definedName name="__DIN217">#REF!</definedName>
    <definedName name="__tab1" localSheetId="4">#REF!</definedName>
    <definedName name="__tab1" localSheetId="1">#REF!</definedName>
    <definedName name="__tab1">#REF!</definedName>
    <definedName name="__tab2" localSheetId="4">#REF!</definedName>
    <definedName name="__tab2" localSheetId="1">#REF!</definedName>
    <definedName name="__tab2">#REF!</definedName>
    <definedName name="_A1" localSheetId="4">#REF!</definedName>
    <definedName name="_A1">#REF!</definedName>
    <definedName name="_A8" localSheetId="4">#REF!</definedName>
    <definedName name="_A8" localSheetId="1">#REF!</definedName>
    <definedName name="_A8" localSheetId="0">#REF!</definedName>
    <definedName name="_A8">#REF!</definedName>
    <definedName name="_DIN217" localSheetId="4">#REF!</definedName>
    <definedName name="_DIN217">#REF!</definedName>
    <definedName name="_Fill" localSheetId="4" hidden="1">#REF!</definedName>
    <definedName name="_Fill" hidden="1">#REF!</definedName>
    <definedName name="_HBG12" localSheetId="4">'[1]Shoring and Strutting'!#REF!</definedName>
    <definedName name="_HBG12">'[1]Shoring and Strutting'!#REF!</definedName>
    <definedName name="_HBG20" localSheetId="4">'[1]Shoring and Strutting'!#REF!</definedName>
    <definedName name="_HBG20">'[1]Shoring and Strutting'!#REF!</definedName>
    <definedName name="_HBG40" localSheetId="4">'[1]Shoring and Strutting'!#REF!</definedName>
    <definedName name="_HBG40">'[1]Shoring and Strutting'!#REF!</definedName>
    <definedName name="_psc450" localSheetId="4">'[1]Shoring and Strutting'!#REF!</definedName>
    <definedName name="_psc450">'[1]Shoring and Strutting'!#REF!</definedName>
    <definedName name="_psc500" localSheetId="4">'[1]Shoring and Strutting'!#REF!</definedName>
    <definedName name="_psc500">'[1]Shoring and Strutting'!#REF!</definedName>
    <definedName name="_psc600" localSheetId="4">'[1]Shoring and Strutting'!#REF!</definedName>
    <definedName name="_psc600">'[1]Shoring and Strutting'!#REF!</definedName>
    <definedName name="_psc700" localSheetId="4">'[1]Shoring and Strutting'!#REF!</definedName>
    <definedName name="_psc700">'[1]Shoring and Strutting'!#REF!</definedName>
    <definedName name="_psc800" localSheetId="4">'[1]Shoring and Strutting'!#REF!</definedName>
    <definedName name="_psc800">'[1]Shoring and Strutting'!#REF!</definedName>
    <definedName name="_rc16c" localSheetId="4">'[1]Shoring and Strutting'!#REF!</definedName>
    <definedName name="_rc16c">'[1]Shoring and Strutting'!#REF!</definedName>
    <definedName name="_rc20c" localSheetId="4">'[1]Shoring and Strutting'!#REF!</definedName>
    <definedName name="_rc20c">'[1]Shoring and Strutting'!#REF!</definedName>
    <definedName name="_rc24c" localSheetId="4">'[1]Shoring and Strutting'!#REF!</definedName>
    <definedName name="_rc24c">'[1]Shoring and Strutting'!#REF!</definedName>
    <definedName name="_rc28c" localSheetId="4">'[1]Shoring and Strutting'!#REF!</definedName>
    <definedName name="_rc28c">'[1]Shoring and Strutting'!#REF!</definedName>
    <definedName name="_rc30c" localSheetId="4">'[1]Shoring and Strutting'!#REF!</definedName>
    <definedName name="_rc30c">'[1]Shoring and Strutting'!#REF!</definedName>
    <definedName name="_rc32c" localSheetId="4">'[1]Shoring and Strutting'!#REF!</definedName>
    <definedName name="_rc32c">'[1]Shoring and Strutting'!#REF!</definedName>
    <definedName name="_rc36c" localSheetId="4">'[1]Shoring and Strutting'!#REF!</definedName>
    <definedName name="_rc36c">'[1]Shoring and Strutting'!#REF!</definedName>
    <definedName name="_rc40c" localSheetId="4">'[1]Shoring and Strutting'!#REF!</definedName>
    <definedName name="_rc40c">'[1]Shoring and Strutting'!#REF!</definedName>
    <definedName name="_rc44c" localSheetId="4">'[1]Shoring and Strutting'!#REF!</definedName>
    <definedName name="_rc44c">'[1]Shoring and Strutting'!#REF!</definedName>
    <definedName name="_SW10" localSheetId="4">'[1]Shoring and Strutting'!#REF!</definedName>
    <definedName name="_SW10">'[1]Shoring and Strutting'!#REF!</definedName>
    <definedName name="_tab1" localSheetId="4">#REF!</definedName>
    <definedName name="_tab1" localSheetId="1">#REF!</definedName>
    <definedName name="_tab1" localSheetId="0">#REF!</definedName>
    <definedName name="_tab1">#REF!</definedName>
    <definedName name="_tab2" localSheetId="4">#REF!</definedName>
    <definedName name="_tab2" localSheetId="1">#REF!</definedName>
    <definedName name="_tab2" localSheetId="0">#REF!</definedName>
    <definedName name="_tab2">#REF!</definedName>
    <definedName name="a" localSheetId="4">#REF!</definedName>
    <definedName name="a">#REF!</definedName>
    <definedName name="A.6" localSheetId="4">#REF!</definedName>
    <definedName name="A.6">#REF!</definedName>
    <definedName name="A.C.Pipe" localSheetId="4">#REF!</definedName>
    <definedName name="A.C.Pipe">#REF!</definedName>
    <definedName name="a1o" localSheetId="4">#REF!</definedName>
    <definedName name="a1o">#REF!</definedName>
    <definedName name="aaa" localSheetId="4">#REF!</definedName>
    <definedName name="aaa">#REF!</definedName>
    <definedName name="ab" localSheetId="4">#REF!</definedName>
    <definedName name="ab">#REF!</definedName>
    <definedName name="ABS_SHORING" localSheetId="4">#REF!</definedName>
    <definedName name="ABS_SHORING">#REF!</definedName>
    <definedName name="AbsEst_10000" localSheetId="4">#REF!</definedName>
    <definedName name="AbsEst_10000">#REF!</definedName>
    <definedName name="Absest_1LL_12" localSheetId="4">#REF!</definedName>
    <definedName name="Absest_1LL_12">#REF!</definedName>
    <definedName name="Absest_1LL_7.5" localSheetId="4">#REF!</definedName>
    <definedName name="Absest_1LL_7.5">#REF!</definedName>
    <definedName name="Absest_30000" localSheetId="4">#REF!</definedName>
    <definedName name="Absest_30000">#REF!</definedName>
    <definedName name="Absest_60000" localSheetId="4">#REF!</definedName>
    <definedName name="Absest_60000">#REF!</definedName>
    <definedName name="Absrtract_MH_II" localSheetId="4">#REF!</definedName>
    <definedName name="Absrtract_MH_II">#REF!</definedName>
    <definedName name="ABSTRACT_ESTIMATE" localSheetId="4">#REF!</definedName>
    <definedName name="ABSTRACT_ESTIMATE">#REF!</definedName>
    <definedName name="ac" localSheetId="4">#REF!</definedName>
    <definedName name="ac">#REF!</definedName>
    <definedName name="ADD.STRUTT" localSheetId="4">#REF!</definedName>
    <definedName name="ADD.STRUTT">#REF!</definedName>
    <definedName name="ai" localSheetId="4">#REF!</definedName>
    <definedName name="ai">#REF!</definedName>
    <definedName name="AIR" localSheetId="4">#REF!</definedName>
    <definedName name="AIR">#REF!</definedName>
    <definedName name="alwarsump" localSheetId="4">#REF!</definedName>
    <definedName name="alwarsump" localSheetId="1">#REF!</definedName>
    <definedName name="alwarsump" localSheetId="0">#REF!</definedName>
    <definedName name="alwarsump">#REF!</definedName>
    <definedName name="annex7ll" localSheetId="4">#REF!</definedName>
    <definedName name="annex7ll">#REF!</definedName>
    <definedName name="annex7llsump" localSheetId="4">#REF!</definedName>
    <definedName name="annex7llsump">#REF!</definedName>
    <definedName name="annexsump7" localSheetId="4">#REF!</definedName>
    <definedName name="annexsump7">#REF!</definedName>
    <definedName name="annexsump7." localSheetId="4">#REF!</definedName>
    <definedName name="annexsump7.">#REF!</definedName>
    <definedName name="annexsump7.1" localSheetId="4">#REF!</definedName>
    <definedName name="annexsump7.1">#REF!</definedName>
    <definedName name="ANNX18" localSheetId="4">#REF!</definedName>
    <definedName name="ANNX18">#REF!</definedName>
    <definedName name="anscount" hidden="1">1</definedName>
    <definedName name="B.C1.3.6_40mm" localSheetId="4">#REF!</definedName>
    <definedName name="B.C1.3.6_40mm">#REF!</definedName>
    <definedName name="B.W.1.3_2.0" localSheetId="4">#REF!</definedName>
    <definedName name="B.W.1.3_2.0">#REF!</definedName>
    <definedName name="B.W.1.3_2.25" localSheetId="4">#REF!</definedName>
    <definedName name="B.W.1.3_2.25">#REF!</definedName>
    <definedName name="B.W.1.3_2.5" localSheetId="4">#REF!</definedName>
    <definedName name="B.W.1.3_2.5">#REF!</definedName>
    <definedName name="B.W.1.3_2.75" localSheetId="4">#REF!</definedName>
    <definedName name="B.W.1.3_2.75">#REF!</definedName>
    <definedName name="B.W.1.3_3" localSheetId="4">#REF!</definedName>
    <definedName name="B.W.1.3_3">#REF!</definedName>
    <definedName name="B.W.1.5_2.0" localSheetId="4">#REF!</definedName>
    <definedName name="B.W.1.5_2.0">#REF!</definedName>
    <definedName name="B.W.1.5_2.25" localSheetId="4">#REF!</definedName>
    <definedName name="B.W.1.5_2.25">#REF!</definedName>
    <definedName name="B.W.1.5_2.5" localSheetId="4">#REF!</definedName>
    <definedName name="B.W.1.5_2.5">#REF!</definedName>
    <definedName name="B.W.1.5_2.75" localSheetId="4">#REF!</definedName>
    <definedName name="B.W.1.5_2.75">#REF!</definedName>
    <definedName name="B.W.1.5_3" localSheetId="4">#REF!</definedName>
    <definedName name="B.W.1.5_3">#REF!</definedName>
    <definedName name="B.W.1.6_2.0" localSheetId="4">#REF!</definedName>
    <definedName name="B.W.1.6_2.0">#REF!</definedName>
    <definedName name="B.W.1.6_2.25" localSheetId="4">#REF!</definedName>
    <definedName name="B.W.1.6_2.25">#REF!</definedName>
    <definedName name="B.W.1.6_2.5" localSheetId="4">#REF!</definedName>
    <definedName name="B.W.1.6_2.5">#REF!</definedName>
    <definedName name="B.W.1.6_2.75" localSheetId="4">#REF!</definedName>
    <definedName name="B.W.1.6_2.75">#REF!</definedName>
    <definedName name="B.W.1.6_3" localSheetId="4">#REF!</definedName>
    <definedName name="B.W.1.6_3">#REF!</definedName>
    <definedName name="Br.Par_2.0" localSheetId="4">#REF!</definedName>
    <definedName name="Br.Par_2.0">#REF!</definedName>
    <definedName name="Br.Par_2.25" localSheetId="4">#REF!</definedName>
    <definedName name="Br.Par_2.25">#REF!</definedName>
    <definedName name="Br.Par_2.50" localSheetId="4">#REF!</definedName>
    <definedName name="Br.Par_2.50">#REF!</definedName>
    <definedName name="Br.Par_2.75" localSheetId="4">#REF!</definedName>
    <definedName name="Br.Par_2.75">#REF!</definedName>
    <definedName name="Br.Par_3.0" localSheetId="4">#REF!</definedName>
    <definedName name="Br.Par_3.0">#REF!</definedName>
    <definedName name="BRICK" localSheetId="4">'[1]Shoring and Strutting'!#REF!</definedName>
    <definedName name="BRICK">'[1]Shoring and Strutting'!#REF!</definedName>
    <definedName name="bw13c" localSheetId="4">'[1]Shoring and Strutting'!#REF!</definedName>
    <definedName name="bw13c">'[1]Shoring and Strutting'!#REF!</definedName>
    <definedName name="BW13F" localSheetId="4">'[1]Shoring and Strutting'!#REF!</definedName>
    <definedName name="BW13F">'[1]Shoring and Strutting'!#REF!</definedName>
    <definedName name="BW13S" localSheetId="4">'[1]Shoring and Strutting'!#REF!</definedName>
    <definedName name="BW13S">'[1]Shoring and Strutting'!#REF!</definedName>
    <definedName name="BW15C" localSheetId="4">'[1]Shoring and Strutting'!#REF!</definedName>
    <definedName name="BW15C">'[1]Shoring and Strutting'!#REF!</definedName>
    <definedName name="BW15F" localSheetId="4">'[1]Shoring and Strutting'!#REF!</definedName>
    <definedName name="BW15F">'[1]Shoring and Strutting'!#REF!</definedName>
    <definedName name="BW15S" localSheetId="4">'[1]Shoring and Strutting'!#REF!</definedName>
    <definedName name="BW15S">'[1]Shoring and Strutting'!#REF!</definedName>
    <definedName name="ca0" localSheetId="4">#REF!</definedName>
    <definedName name="ca0">#REF!</definedName>
    <definedName name="ca10.3" localSheetId="4">#REF!</definedName>
    <definedName name="ca10.3">#REF!</definedName>
    <definedName name="ca11.3" localSheetId="4">#REF!</definedName>
    <definedName name="ca11.3">#REF!</definedName>
    <definedName name="ca12.3" localSheetId="4">#REF!</definedName>
    <definedName name="ca12.3">#REF!</definedName>
    <definedName name="ca13.3" localSheetId="4">#REF!</definedName>
    <definedName name="ca13.3">#REF!</definedName>
    <definedName name="ca14.3" localSheetId="4">#REF!</definedName>
    <definedName name="ca14.3">#REF!</definedName>
    <definedName name="ca15.3" localSheetId="4">#REF!</definedName>
    <definedName name="ca15.3">#REF!</definedName>
    <definedName name="ca16.3" localSheetId="4">#REF!</definedName>
    <definedName name="ca16.3">#REF!</definedName>
    <definedName name="ca17.3" localSheetId="4">#REF!</definedName>
    <definedName name="ca17.3">#REF!</definedName>
    <definedName name="ca18.3" localSheetId="4">#REF!</definedName>
    <definedName name="ca18.3">#REF!</definedName>
    <definedName name="ca19.3" localSheetId="4">#REF!</definedName>
    <definedName name="ca19.3">#REF!</definedName>
    <definedName name="ca20.3" localSheetId="4">#REF!</definedName>
    <definedName name="ca20.3">#REF!</definedName>
    <definedName name="ca3.3" localSheetId="4">#REF!</definedName>
    <definedName name="ca3.3">#REF!</definedName>
    <definedName name="ca4.3" localSheetId="4">#REF!</definedName>
    <definedName name="ca4.3">#REF!</definedName>
    <definedName name="ca5.3" localSheetId="4">#REF!</definedName>
    <definedName name="ca5.3">#REF!</definedName>
    <definedName name="ca6.3" localSheetId="4">#REF!</definedName>
    <definedName name="ca6.3">#REF!</definedName>
    <definedName name="ca7.3" localSheetId="4">#REF!</definedName>
    <definedName name="ca7.3">#REF!</definedName>
    <definedName name="ca8.3" localSheetId="4">#REF!</definedName>
    <definedName name="ca8.3">#REF!</definedName>
    <definedName name="ca9.3" localSheetId="4">#REF!</definedName>
    <definedName name="ca9.3">#REF!</definedName>
    <definedName name="CARPI" localSheetId="4">'[1]Shoring and Strutting'!#REF!</definedName>
    <definedName name="CARPI">'[1]Shoring and Strutting'!#REF!</definedName>
    <definedName name="CARPII" localSheetId="4">'[1]Shoring and Strutting'!#REF!</definedName>
    <definedName name="CARPII">'[1]Shoring and Strutting'!#REF!</definedName>
    <definedName name="CC1153_" localSheetId="4">'[1]Shoring and Strutting'!#REF!</definedName>
    <definedName name="CC1153_">'[1]Shoring and Strutting'!#REF!</definedName>
    <definedName name="CC124_" localSheetId="4">'[1]Shoring and Strutting'!#REF!</definedName>
    <definedName name="CC124_">'[1]Shoring and Strutting'!#REF!</definedName>
    <definedName name="CC136_" localSheetId="4">'[1]Shoring and Strutting'!#REF!</definedName>
    <definedName name="CC136_">'[1]Shoring and Strutting'!#REF!</definedName>
    <definedName name="CC148_" localSheetId="4">'[1]Shoring and Strutting'!#REF!</definedName>
    <definedName name="CC148_">'[1]Shoring and Strutting'!#REF!</definedName>
    <definedName name="CCOND" localSheetId="4">'[1]Shoring and Strutting'!#REF!</definedName>
    <definedName name="CCOND">'[1]Shoring and Strutting'!#REF!</definedName>
    <definedName name="CCONEI" localSheetId="4">'[1]Shoring and Strutting'!#REF!</definedName>
    <definedName name="CCONEI">'[1]Shoring and Strutting'!#REF!</definedName>
    <definedName name="CCONEIG" localSheetId="4">'[1]Shoring and Strutting'!#REF!</definedName>
    <definedName name="CCONEIG">'[1]Shoring and Strutting'!#REF!</definedName>
    <definedName name="CCONEL" localSheetId="4">'[1]Shoring and Strutting'!#REF!</definedName>
    <definedName name="CCONEL">'[1]Shoring and Strutting'!#REF!</definedName>
    <definedName name="CCONF" localSheetId="4">'[1]Shoring and Strutting'!#REF!</definedName>
    <definedName name="CCONF">'[1]Shoring and Strutting'!#REF!</definedName>
    <definedName name="CCONFI" localSheetId="4">'[1]Shoring and Strutting'!#REF!</definedName>
    <definedName name="CCONFI">'[1]Shoring and Strutting'!#REF!</definedName>
    <definedName name="CCONFIF" localSheetId="4">'[1]Shoring and Strutting'!#REF!</definedName>
    <definedName name="CCONFIF">'[1]Shoring and Strutting'!#REF!</definedName>
    <definedName name="CCONFO" localSheetId="4">'[1]Shoring and Strutting'!#REF!</definedName>
    <definedName name="CCONFO">'[1]Shoring and Strutting'!#REF!</definedName>
    <definedName name="CCONFOU" localSheetId="4">'[1]Shoring and Strutting'!#REF!</definedName>
    <definedName name="CCONFOU">'[1]Shoring and Strutting'!#REF!</definedName>
    <definedName name="CCONNI" localSheetId="4">'[1]Shoring and Strutting'!#REF!</definedName>
    <definedName name="CCONNI">'[1]Shoring and Strutting'!#REF!</definedName>
    <definedName name="CCONNIN" localSheetId="4">'[1]Shoring and Strutting'!#REF!</definedName>
    <definedName name="CCONNIN">'[1]Shoring and Strutting'!#REF!</definedName>
    <definedName name="CCONR" localSheetId="4">'[1]Shoring and Strutting'!#REF!</definedName>
    <definedName name="CCONR">'[1]Shoring and Strutting'!#REF!</definedName>
    <definedName name="CCONSE" localSheetId="4">'[1]Shoring and Strutting'!#REF!</definedName>
    <definedName name="CCONSE">'[1]Shoring and Strutting'!#REF!</definedName>
    <definedName name="CCONSEV" localSheetId="4">'[1]Shoring and Strutting'!#REF!</definedName>
    <definedName name="CCONSEV">'[1]Shoring and Strutting'!#REF!</definedName>
    <definedName name="CCONSI" localSheetId="4">'[1]Shoring and Strutting'!#REF!</definedName>
    <definedName name="CCONSI">'[1]Shoring and Strutting'!#REF!</definedName>
    <definedName name="CCONSIX" localSheetId="4">'[1]Shoring and Strutting'!#REF!</definedName>
    <definedName name="CCONSIX">'[1]Shoring and Strutting'!#REF!</definedName>
    <definedName name="CCONTE" localSheetId="4">'[1]Shoring and Strutting'!#REF!</definedName>
    <definedName name="CCONTE">'[1]Shoring and Strutting'!#REF!</definedName>
    <definedName name="CCONTH" localSheetId="4">'[1]Shoring and Strutting'!#REF!</definedName>
    <definedName name="CCONTH">'[1]Shoring and Strutting'!#REF!</definedName>
    <definedName name="CCONTHI" localSheetId="4">'[1]Shoring and Strutting'!#REF!</definedName>
    <definedName name="CCONTHI">'[1]Shoring and Strutting'!#REF!</definedName>
    <definedName name="CCONTWFI" localSheetId="4">'[1]Shoring and Strutting'!#REF!</definedName>
    <definedName name="CCONTWFI">'[1]Shoring and Strutting'!#REF!</definedName>
    <definedName name="CCONTWFO" localSheetId="4">'[1]Shoring and Strutting'!#REF!</definedName>
    <definedName name="CCONTWFO">'[1]Shoring and Strutting'!#REF!</definedName>
    <definedName name="CCONTWL" localSheetId="4">'[1]Shoring and Strutting'!#REF!</definedName>
    <definedName name="CCONTWL">'[1]Shoring and Strutting'!#REF!</definedName>
    <definedName name="CCONTWON" localSheetId="4">'[1]Shoring and Strutting'!#REF!</definedName>
    <definedName name="CCONTWON">'[1]Shoring and Strutting'!#REF!</definedName>
    <definedName name="CCONTWSI" localSheetId="4">'[1]Shoring and Strutting'!#REF!</definedName>
    <definedName name="CCONTWSI">'[1]Shoring and Strutting'!#REF!</definedName>
    <definedName name="CCONTWTH" localSheetId="4">'[1]Shoring and Strutting'!#REF!</definedName>
    <definedName name="CCONTWTH">'[1]Shoring and Strutting'!#REF!</definedName>
    <definedName name="CCONTWTW" localSheetId="4">'[1]Shoring and Strutting'!#REF!</definedName>
    <definedName name="CCONTWTW">'[1]Shoring and Strutting'!#REF!</definedName>
    <definedName name="CCONTWY" localSheetId="4">'[1]Shoring and Strutting'!#REF!</definedName>
    <definedName name="CCONTWY">'[1]Shoring and Strutting'!#REF!</definedName>
    <definedName name="CCTHC" localSheetId="4">'[1]Shoring and Strutting'!#REF!</definedName>
    <definedName name="CCTHC">'[1]Shoring and Strutting'!#REF!</definedName>
    <definedName name="CCTHD" localSheetId="4">'[1]Shoring and Strutting'!#REF!</definedName>
    <definedName name="CCTHD">'[1]Shoring and Strutting'!#REF!</definedName>
    <definedName name="CCTWC" localSheetId="4">'[1]Shoring and Strutting'!#REF!</definedName>
    <definedName name="CCTWC">'[1]Shoring and Strutting'!#REF!</definedName>
    <definedName name="CCTWD" localSheetId="4">'[1]Shoring and Strutting'!#REF!</definedName>
    <definedName name="CCTWD">'[1]Shoring and Strutting'!#REF!</definedName>
    <definedName name="CEMENT" localSheetId="4">'[1]Shoring and Strutting'!#REF!</definedName>
    <definedName name="CEMENT">'[1]Shoring and Strutting'!#REF!</definedName>
    <definedName name="Cement_Paint" localSheetId="4">#REF!</definedName>
    <definedName name="Cement_Paint">#REF!</definedName>
    <definedName name="cementpaint" localSheetId="4">#REF!</definedName>
    <definedName name="cementpaint">#REF!</definedName>
    <definedName name="CENTERING" localSheetId="4">#REF!</definedName>
    <definedName name="CENTERING">#REF!</definedName>
    <definedName name="ci10c" localSheetId="4">'[1]Shoring and Strutting'!#REF!</definedName>
    <definedName name="ci10c">'[1]Shoring and Strutting'!#REF!</definedName>
    <definedName name="ci12c" localSheetId="4">'[1]Shoring and Strutting'!#REF!</definedName>
    <definedName name="ci12c">'[1]Shoring and Strutting'!#REF!</definedName>
    <definedName name="ci14c" localSheetId="4">'[1]Shoring and Strutting'!#REF!</definedName>
    <definedName name="ci14c">'[1]Shoring and Strutting'!#REF!</definedName>
    <definedName name="ci16c" localSheetId="4">'[1]Shoring and Strutting'!#REF!</definedName>
    <definedName name="ci16c">'[1]Shoring and Strutting'!#REF!</definedName>
    <definedName name="ci4c" localSheetId="4">'[1]Shoring and Strutting'!#REF!</definedName>
    <definedName name="ci4c">'[1]Shoring and Strutting'!#REF!</definedName>
    <definedName name="ci6c" localSheetId="4">'[1]Shoring and Strutting'!#REF!</definedName>
    <definedName name="ci6c">'[1]Shoring and Strutting'!#REF!</definedName>
    <definedName name="ci8c" localSheetId="4">'[1]Shoring and Strutting'!#REF!</definedName>
    <definedName name="ci8c">'[1]Shoring and Strutting'!#REF!</definedName>
    <definedName name="CIFOUHA" localSheetId="4">'[1]Shoring and Strutting'!#REF!</definedName>
    <definedName name="CIFOUHA">'[1]Shoring and Strutting'!#REF!</definedName>
    <definedName name="CIFOUTW" localSheetId="4">'[1]Shoring and Strutting'!#REF!</definedName>
    <definedName name="CIFOUTW">'[1]Shoring and Strutting'!#REF!</definedName>
    <definedName name="CITWC" localSheetId="4">'[1]Shoring and Strutting'!#REF!</definedName>
    <definedName name="CITWC">'[1]Shoring and Strutting'!#REF!</definedName>
    <definedName name="CITWD" localSheetId="4">'[1]Shoring and Strutting'!#REF!</definedName>
    <definedName name="CITWD">'[1]Shoring and Strutting'!#REF!</definedName>
    <definedName name="CITWYTH" localSheetId="4">'[1]Shoring and Strutting'!#REF!</definedName>
    <definedName name="CITWYTH">'[1]Shoring and Strutting'!#REF!</definedName>
    <definedName name="CITWYTW" localSheetId="4">'[1]Shoring and Strutting'!#REF!</definedName>
    <definedName name="CITWYTW">'[1]Shoring and Strutting'!#REF!</definedName>
    <definedName name="CITYC" localSheetId="4">'[1]Shoring and Strutting'!#REF!</definedName>
    <definedName name="CITYC">'[1]Shoring and Strutting'!#REF!</definedName>
    <definedName name="CITYD" localSheetId="4">'[1]Shoring and Strutting'!#REF!</definedName>
    <definedName name="CITYD">'[1]Shoring and Strutting'!#REF!</definedName>
    <definedName name="CM12_" localSheetId="4">'[1]Shoring and Strutting'!#REF!</definedName>
    <definedName name="CM12_">'[1]Shoring and Strutting'!#REF!</definedName>
    <definedName name="CM13_" localSheetId="4">'[1]Shoring and Strutting'!#REF!</definedName>
    <definedName name="CM13_">'[1]Shoring and Strutting'!#REF!</definedName>
    <definedName name="CM14_" localSheetId="4">'[1]Shoring and Strutting'!#REF!</definedName>
    <definedName name="CM14_">'[1]Shoring and Strutting'!#REF!</definedName>
    <definedName name="CM15_" localSheetId="4">'[1]Shoring and Strutting'!#REF!</definedName>
    <definedName name="CM15_">'[1]Shoring and Strutting'!#REF!</definedName>
    <definedName name="cmain" localSheetId="4">#REF!</definedName>
    <definedName name="cmain">#REF!</definedName>
    <definedName name="CMFIC" localSheetId="4">'[1]Shoring and Strutting'!#REF!</definedName>
    <definedName name="CMFIC">'[1]Shoring and Strutting'!#REF!</definedName>
    <definedName name="CMFID" localSheetId="4">'[1]Shoring and Strutting'!#REF!</definedName>
    <definedName name="CMFID">'[1]Shoring and Strutting'!#REF!</definedName>
    <definedName name="CMFOC" localSheetId="4">'[1]Shoring and Strutting'!#REF!</definedName>
    <definedName name="CMFOC">'[1]Shoring and Strutting'!#REF!</definedName>
    <definedName name="CMFOD" localSheetId="4">'[1]Shoring and Strutting'!#REF!</definedName>
    <definedName name="CMFOD">'[1]Shoring and Strutting'!#REF!</definedName>
    <definedName name="CMTH" localSheetId="4">'[1]Shoring and Strutting'!#REF!</definedName>
    <definedName name="CMTH">'[1]Shoring and Strutting'!#REF!</definedName>
    <definedName name="CMTHC" localSheetId="4">'[1]Shoring and Strutting'!#REF!</definedName>
    <definedName name="CMTHC">'[1]Shoring and Strutting'!#REF!</definedName>
    <definedName name="CMTHD" localSheetId="4">'[1]Shoring and Strutting'!#REF!</definedName>
    <definedName name="CMTHD">'[1]Shoring and Strutting'!#REF!</definedName>
    <definedName name="cu0" localSheetId="4">#REF!</definedName>
    <definedName name="cu0">#REF!</definedName>
    <definedName name="cu10.3" localSheetId="4">#REF!</definedName>
    <definedName name="cu10.3">#REF!</definedName>
    <definedName name="cu11.3" localSheetId="4">#REF!</definedName>
    <definedName name="cu11.3">#REF!</definedName>
    <definedName name="cu12.3" localSheetId="4">#REF!</definedName>
    <definedName name="cu12.3">#REF!</definedName>
    <definedName name="cu13.3" localSheetId="4">#REF!</definedName>
    <definedName name="cu13.3">#REF!</definedName>
    <definedName name="cu14.3" localSheetId="4">#REF!</definedName>
    <definedName name="cu14.3">#REF!</definedName>
    <definedName name="cu15.3" localSheetId="4">#REF!</definedName>
    <definedName name="cu15.3">#REF!</definedName>
    <definedName name="cu16.3" localSheetId="4">#REF!</definedName>
    <definedName name="cu16.3">#REF!</definedName>
    <definedName name="cu17.3" localSheetId="4">#REF!</definedName>
    <definedName name="cu17.3">#REF!</definedName>
    <definedName name="cu18.3" localSheetId="4">#REF!</definedName>
    <definedName name="cu18.3">#REF!</definedName>
    <definedName name="cu19.3" localSheetId="4">#REF!</definedName>
    <definedName name="cu19.3">#REF!</definedName>
    <definedName name="cu20.3" localSheetId="4">#REF!</definedName>
    <definedName name="cu20.3">#REF!</definedName>
    <definedName name="cu3.3" localSheetId="4">#REF!</definedName>
    <definedName name="cu3.3">#REF!</definedName>
    <definedName name="cu4.3" localSheetId="4">#REF!</definedName>
    <definedName name="cu4.3">#REF!</definedName>
    <definedName name="cu5.3" localSheetId="4">#REF!</definedName>
    <definedName name="cu5.3">#REF!</definedName>
    <definedName name="cu6.3" localSheetId="4">#REF!</definedName>
    <definedName name="cu6.3">#REF!</definedName>
    <definedName name="cu7.3" localSheetId="4">#REF!</definedName>
    <definedName name="cu7.3">#REF!</definedName>
    <definedName name="cu8.3" localSheetId="4">#REF!</definedName>
    <definedName name="cu8.3">#REF!</definedName>
    <definedName name="cu9.3" localSheetId="4">#REF!</definedName>
    <definedName name="cu9.3">#REF!</definedName>
    <definedName name="CUDDAPAH_40" localSheetId="4">#REF!</definedName>
    <definedName name="CUDDAPAH_40">#REF!</definedName>
    <definedName name="cutstone" localSheetId="4">#REF!</definedName>
    <definedName name="cutstone">#REF!</definedName>
    <definedName name="DADOO_CL.GLZ" localSheetId="4">#REF!</definedName>
    <definedName name="DADOO_CL.GLZ">#REF!</definedName>
    <definedName name="DADOO_MOSIC" localSheetId="4">#REF!</definedName>
    <definedName name="DADOO_MOSIC">#REF!</definedName>
    <definedName name="DADOO_WT.GLZ" localSheetId="4">#REF!</definedName>
    <definedName name="DADOO_WT.GLZ">#REF!</definedName>
    <definedName name="data" localSheetId="4">#REF!</definedName>
    <definedName name="data">#REF!</definedName>
    <definedName name="data2" localSheetId="4">#REF!</definedName>
    <definedName name="data2">#REF!</definedName>
    <definedName name="_xlnm.Database" localSheetId="4">#REF!</definedName>
    <definedName name="_xlnm.Database">#REF!</definedName>
    <definedName name="Detest_10000" localSheetId="4">#REF!</definedName>
    <definedName name="Detest_10000">#REF!</definedName>
    <definedName name="Detest_1LL_12" localSheetId="4">#REF!</definedName>
    <definedName name="Detest_1LL_12">#REF!</definedName>
    <definedName name="Detest_1LL_7.5" localSheetId="4">#REF!</definedName>
    <definedName name="Detest_1LL_7.5">#REF!</definedName>
    <definedName name="Detest_30000" localSheetId="4">#REF!</definedName>
    <definedName name="Detest_30000">#REF!</definedName>
    <definedName name="Detest_60000" localSheetId="4">#REF!</definedName>
    <definedName name="Detest_60000">#REF!</definedName>
    <definedName name="dist" localSheetId="4">'[1]Shoring and Strutting'!#REF!</definedName>
    <definedName name="dist">'[1]Shoring and Strutting'!#REF!</definedName>
    <definedName name="Distember" localSheetId="4">#REF!</definedName>
    <definedName name="Distember">#REF!</definedName>
    <definedName name="EARTH_FILL" localSheetId="4">#REF!</definedName>
    <definedName name="EARTH_FILL">#REF!</definedName>
    <definedName name="EL1_" localSheetId="4">'[1]Shoring and Strutting'!#REF!</definedName>
    <definedName name="EL1_">'[1]Shoring and Strutting'!#REF!</definedName>
    <definedName name="ELHR" localSheetId="4">'[1]Shoring and Strutting'!#REF!</definedName>
    <definedName name="ELHR">'[1]Shoring and Strutting'!#REF!</definedName>
    <definedName name="EWEAS" localSheetId="4">'[1]Shoring and Strutting'!#REF!</definedName>
    <definedName name="EWEAS">'[1]Shoring and Strutting'!#REF!</definedName>
    <definedName name="EWEAS2" localSheetId="4">'[1]Shoring and Strutting'!#REF!</definedName>
    <definedName name="EWEAS2">'[1]Shoring and Strutting'!#REF!</definedName>
    <definedName name="EWEAS3" localSheetId="4">'[1]Shoring and Strutting'!#REF!</definedName>
    <definedName name="EWEAS3">'[1]Shoring and Strutting'!#REF!</definedName>
    <definedName name="EWEAS4" localSheetId="4">'[1]Shoring and Strutting'!#REF!</definedName>
    <definedName name="EWEAS4">'[1]Shoring and Strutting'!#REF!</definedName>
    <definedName name="EWEAS5" localSheetId="4">'[1]Shoring and Strutting'!#REF!</definedName>
    <definedName name="EWEAS5">'[1]Shoring and Strutting'!#REF!</definedName>
    <definedName name="EWEAS6" localSheetId="4">'[1]Shoring and Strutting'!#REF!</definedName>
    <definedName name="EWEAS6">'[1]Shoring and Strutting'!#REF!</definedName>
    <definedName name="EWEAS7" localSheetId="4">'[1]Shoring and Strutting'!#REF!</definedName>
    <definedName name="EWEAS7">'[1]Shoring and Strutting'!#REF!</definedName>
    <definedName name="EWEASTHC" localSheetId="4">'[1]Shoring and Strutting'!#REF!</definedName>
    <definedName name="EWEASTHC">'[1]Shoring and Strutting'!#REF!</definedName>
    <definedName name="EWEASTHD" localSheetId="4">'[1]Shoring and Strutting'!#REF!</definedName>
    <definedName name="EWEASTHD">'[1]Shoring and Strutting'!#REF!</definedName>
    <definedName name="EWEASTWC" localSheetId="4">'[1]Shoring and Strutting'!#REF!</definedName>
    <definedName name="EWEASTWC">'[1]Shoring and Strutting'!#REF!</definedName>
    <definedName name="EWEASTWD" localSheetId="4">'[1]Shoring and Strutting'!#REF!</definedName>
    <definedName name="EWEASTWD">'[1]Shoring and Strutting'!#REF!</definedName>
    <definedName name="EWEHR" localSheetId="4">'[1]Shoring and Strutting'!#REF!</definedName>
    <definedName name="EWEHR">'[1]Shoring and Strutting'!#REF!</definedName>
    <definedName name="EWEMR" localSheetId="4">'[1]Shoring and Strutting'!#REF!</definedName>
    <definedName name="EWEMR">'[1]Shoring and Strutting'!#REF!</definedName>
    <definedName name="EWESDR" localSheetId="4">'[1]Shoring and Strutting'!#REF!</definedName>
    <definedName name="EWESDR">'[1]Shoring and Strutting'!#REF!</definedName>
    <definedName name="EWESDR2" localSheetId="4">'[1]Shoring and Strutting'!#REF!</definedName>
    <definedName name="EWESDR2">'[1]Shoring and Strutting'!#REF!</definedName>
    <definedName name="EWSDRTHC" localSheetId="4">'[1]Shoring and Strutting'!#REF!</definedName>
    <definedName name="EWSDRTHC">'[1]Shoring and Strutting'!#REF!</definedName>
    <definedName name="EWSDRTHD" localSheetId="4">'[1]Shoring and Strutting'!#REF!</definedName>
    <definedName name="EWSDRTHD">'[1]Shoring and Strutting'!#REF!</definedName>
    <definedName name="existinginterconnection" localSheetId="4">#REF!</definedName>
    <definedName name="existinginterconnection">#REF!</definedName>
    <definedName name="F.E.W_ALL" localSheetId="4">#REF!</definedName>
    <definedName name="F.E.W_ALL">#REF!</definedName>
    <definedName name="F.E.W_H.S.CLAY" localSheetId="4">#REF!</definedName>
    <definedName name="F.E.W_H.S.CLAY">#REF!</definedName>
    <definedName name="F.E.W_S.D.R" localSheetId="4">#REF!</definedName>
    <definedName name="F.E.W_S.D.R">#REF!</definedName>
    <definedName name="F.E.W_SAND" localSheetId="4">#REF!</definedName>
    <definedName name="F.E.W_SAND">#REF!</definedName>
    <definedName name="FILLRSC" localSheetId="4">'[1]Shoring and Strutting'!#REF!</definedName>
    <definedName name="FILLRSC">'[1]Shoring and Strutting'!#REF!</definedName>
    <definedName name="FILLRSD" localSheetId="4">'[1]Shoring and Strutting'!#REF!</definedName>
    <definedName name="FILLRSD">'[1]Shoring and Strutting'!#REF!</definedName>
    <definedName name="FITI" localSheetId="4">'[1]Shoring and Strutting'!#REF!</definedName>
    <definedName name="FITI">'[1]Shoring and Strutting'!#REF!</definedName>
    <definedName name="FITII" localSheetId="4">'[1]Shoring and Strutting'!#REF!</definedName>
    <definedName name="FITII">'[1]Shoring and Strutting'!#REF!</definedName>
    <definedName name="FITTER" localSheetId="4">'[1]Shoring and Strutting'!#REF!</definedName>
    <definedName name="FITTER">'[1]Shoring and Strutting'!#REF!</definedName>
    <definedName name="form" localSheetId="4">#REF!</definedName>
    <definedName name="form">#REF!</definedName>
    <definedName name="formu" localSheetId="4">#REF!</definedName>
    <definedName name="formu" localSheetId="1">#REF!</definedName>
    <definedName name="formu" localSheetId="0">#REF!</definedName>
    <definedName name="formu">#REF!</definedName>
    <definedName name="formula" localSheetId="4">#REF!</definedName>
    <definedName name="formula">#REF!</definedName>
    <definedName name="gi" localSheetId="4">#REF!</definedName>
    <definedName name="gi" localSheetId="1">#REF!</definedName>
    <definedName name="gi">#REF!</definedName>
    <definedName name="GRANO" localSheetId="4">#REF!</definedName>
    <definedName name="GRANO">#REF!</definedName>
    <definedName name="GRAV" localSheetId="4">'[1]Shoring and Strutting'!#REF!</definedName>
    <definedName name="GRAV">'[1]Shoring and Strutting'!#REF!</definedName>
    <definedName name="HBGFO" localSheetId="4">'[1]Shoring and Strutting'!#REF!</definedName>
    <definedName name="HBGFO">'[1]Shoring and Strutting'!#REF!</definedName>
    <definedName name="HBGTW" localSheetId="4">'[1]Shoring and Strutting'!#REF!</definedName>
    <definedName name="HBGTW">'[1]Shoring and Strutting'!#REF!</definedName>
    <definedName name="HBGTY" localSheetId="4">'[1]Shoring and Strutting'!#REF!</definedName>
    <definedName name="HBGTY">'[1]Shoring and Strutting'!#REF!</definedName>
    <definedName name="HDPE_PEDESTAL">[2]MiniAbs!$L$60:$R$72</definedName>
    <definedName name="INPUT_VALVE" localSheetId="4">#REF!</definedName>
    <definedName name="INPUT_VALVE">#REF!</definedName>
    <definedName name="Iron_Paint" localSheetId="4">#REF!</definedName>
    <definedName name="Iron_Paint">#REF!</definedName>
    <definedName name="JK" localSheetId="4">#REF!</definedName>
    <definedName name="JK">#REF!</definedName>
    <definedName name="JOI_RATE" localSheetId="4">#REF!</definedName>
    <definedName name="JOI_RATE">#REF!</definedName>
    <definedName name="KIOSK_PEDASTAL">[2]MiniAbs!$L$48:$R$58</definedName>
    <definedName name="KOTA_STONE" localSheetId="4">#REF!</definedName>
    <definedName name="KOTA_STONE">#REF!</definedName>
    <definedName name="LAB_RATE" localSheetId="4">#REF!</definedName>
    <definedName name="LAB_RATE">#REF!</definedName>
    <definedName name="Lac_Polish" localSheetId="4">#REF!</definedName>
    <definedName name="Lac_Polish">#REF!</definedName>
    <definedName name="Lead_statement" localSheetId="4">'[3]Lead (Final)'!#REF!</definedName>
    <definedName name="Lead_statement">'[3]Lead (Final)'!#REF!</definedName>
    <definedName name="limcount" hidden="1">1</definedName>
    <definedName name="M" localSheetId="4">'[4]RCC-Rates'!#REF!</definedName>
    <definedName name="M">'[4]RCC-Rates'!#REF!</definedName>
    <definedName name="M.S.Grill" localSheetId="4">#REF!</definedName>
    <definedName name="M.S.Grill">#REF!</definedName>
    <definedName name="m1.5bgl" localSheetId="4">#REF!</definedName>
    <definedName name="m1.5bgl">#REF!</definedName>
    <definedName name="m10.98agl" localSheetId="4">#REF!</definedName>
    <definedName name="m10.98agl">#REF!</definedName>
    <definedName name="m10.98bgl" localSheetId="4">#REF!</definedName>
    <definedName name="m10.98bgl">#REF!</definedName>
    <definedName name="m14.64agl" localSheetId="4">#REF!</definedName>
    <definedName name="m14.64agl">#REF!</definedName>
    <definedName name="m14.64bgl" localSheetId="4">#REF!</definedName>
    <definedName name="m14.64bgl">#REF!</definedName>
    <definedName name="m18.3agl" localSheetId="4">#REF!</definedName>
    <definedName name="m18.3agl">#REF!</definedName>
    <definedName name="m18.3bgl" localSheetId="4">#REF!</definedName>
    <definedName name="m18.3bgl">#REF!</definedName>
    <definedName name="m21.96agl" localSheetId="4">#REF!</definedName>
    <definedName name="m21.96agl">#REF!</definedName>
    <definedName name="m21.96bgl" localSheetId="4">#REF!</definedName>
    <definedName name="m21.96bgl">#REF!</definedName>
    <definedName name="m4.5agl" localSheetId="4">#REF!</definedName>
    <definedName name="m4.5agl">#REF!</definedName>
    <definedName name="m4.5bgl" localSheetId="4">#REF!</definedName>
    <definedName name="m4.5bgl">#REF!</definedName>
    <definedName name="m7.32agl" localSheetId="4">#REF!</definedName>
    <definedName name="m7.32agl">#REF!</definedName>
    <definedName name="m7.32bgl" localSheetId="4">#REF!</definedName>
    <definedName name="m7.32bgl">#REF!</definedName>
    <definedName name="MASI" localSheetId="4">'[1]Shoring and Strutting'!#REF!</definedName>
    <definedName name="MASI">'[1]Shoring and Strutting'!#REF!</definedName>
    <definedName name="MASII" localSheetId="4">'[1]Shoring and Strutting'!#REF!</definedName>
    <definedName name="MASII">'[1]Shoring and Strutting'!#REF!</definedName>
    <definedName name="MAZI" localSheetId="4">'[1]Shoring and Strutting'!#REF!</definedName>
    <definedName name="MAZI">'[1]Shoring and Strutting'!#REF!</definedName>
    <definedName name="MAZII" localSheetId="4">'[1]Shoring and Strutting'!#REF!</definedName>
    <definedName name="MAZII">'[1]Shoring and Strutting'!#REF!</definedName>
    <definedName name="mech" localSheetId="4">#REF!</definedName>
    <definedName name="mech">#REF!</definedName>
    <definedName name="MINI_ABSTRACT">[2]MiniAbs!$A$1:$I$17</definedName>
    <definedName name="MINI_PUMPSET">[2]MiniAbs!$L$1:$R$46</definedName>
    <definedName name="MINI_SOAK_PIT">[2]MiniAbs!$L$129:$R$138</definedName>
    <definedName name="MOSIC_INSITU" localSheetId="4">#REF!</definedName>
    <definedName name="MOSIC_INSITU">#REF!</definedName>
    <definedName name="MOSIC_TILES" localSheetId="4">#REF!</definedName>
    <definedName name="MOSIC_TILES">#REF!</definedName>
    <definedName name="mplank" localSheetId="4">'[1]Shoring and Strutting'!#REF!</definedName>
    <definedName name="mplank">'[1]Shoring and Strutting'!#REF!</definedName>
    <definedName name="P.C.C.1.2.4.10MM" localSheetId="4">#REF!</definedName>
    <definedName name="P.C.C.1.2.4.10MM">#REF!</definedName>
    <definedName name="P.C.C.1.2.4.H.B" localSheetId="4">#REF!</definedName>
    <definedName name="P.C.C.1.2.4.H.B">#REF!</definedName>
    <definedName name="P.C.C.1.2.4.M.B">[5]DATA!$A$235+[5]DATA!$G$244</definedName>
    <definedName name="P.C.C.1.3.6.40MM" localSheetId="4">#REF!</definedName>
    <definedName name="P.C.C.1.3.6.40MM">#REF!</definedName>
    <definedName name="P.C.C.1.3.6.H.B" localSheetId="4">#REF!</definedName>
    <definedName name="P.C.C.1.3.6.H.B">#REF!</definedName>
    <definedName name="P.C.C.1.4.8" localSheetId="4">#REF!</definedName>
    <definedName name="P.C.C.1.4.8">#REF!</definedName>
    <definedName name="P.C.C.1.5.10" localSheetId="4">#REF!</definedName>
    <definedName name="P.C.C.1.5.10">#REF!</definedName>
    <definedName name="P.C.C.1.8.16HB" localSheetId="4">#REF!</definedName>
    <definedName name="P.C.C.1.8.16HB">#REF!</definedName>
    <definedName name="P.C.C1.3.6.MB" localSheetId="4">#REF!</definedName>
    <definedName name="P.C.C1.3.6.MB">#REF!</definedName>
    <definedName name="P.C.C1.8.16_MB" localSheetId="4">#REF!</definedName>
    <definedName name="P.C.C1.8.16_MB">#REF!</definedName>
    <definedName name="p0" localSheetId="4">#REF!</definedName>
    <definedName name="p0">#REF!</definedName>
    <definedName name="p10.3" localSheetId="4">#REF!</definedName>
    <definedName name="p10.3">#REF!</definedName>
    <definedName name="p11.3" localSheetId="4">#REF!</definedName>
    <definedName name="p11.3">#REF!</definedName>
    <definedName name="p12.3" localSheetId="4">#REF!</definedName>
    <definedName name="p12.3">#REF!</definedName>
    <definedName name="p13.3" localSheetId="4">#REF!</definedName>
    <definedName name="p13.3">#REF!</definedName>
    <definedName name="p14.3" localSheetId="4">#REF!</definedName>
    <definedName name="p14.3">#REF!</definedName>
    <definedName name="p15.3" localSheetId="4">#REF!</definedName>
    <definedName name="p15.3">#REF!</definedName>
    <definedName name="p16.3" localSheetId="4">#REF!</definedName>
    <definedName name="p16.3">#REF!</definedName>
    <definedName name="p17.3" localSheetId="4">#REF!</definedName>
    <definedName name="p17.3">#REF!</definedName>
    <definedName name="p18.3" localSheetId="4">#REF!</definedName>
    <definedName name="p18.3">#REF!</definedName>
    <definedName name="p19.3" localSheetId="4">#REF!</definedName>
    <definedName name="p19.3">#REF!</definedName>
    <definedName name="p20.3" localSheetId="4">#REF!</definedName>
    <definedName name="p20.3">#REF!</definedName>
    <definedName name="p3.3" localSheetId="4">#REF!</definedName>
    <definedName name="p3.3">#REF!</definedName>
    <definedName name="p4.3" localSheetId="4">#REF!</definedName>
    <definedName name="p4.3">#REF!</definedName>
    <definedName name="p5.3" localSheetId="4">#REF!</definedName>
    <definedName name="p5.3">#REF!</definedName>
    <definedName name="p6.3" localSheetId="4">#REF!</definedName>
    <definedName name="p6.3">#REF!</definedName>
    <definedName name="p7.3" localSheetId="4">#REF!</definedName>
    <definedName name="p7.3">#REF!</definedName>
    <definedName name="p8.3" localSheetId="4">#REF!</definedName>
    <definedName name="p8.3">#REF!</definedName>
    <definedName name="p9.3" localSheetId="4">#REF!</definedName>
    <definedName name="p9.3">#REF!</definedName>
    <definedName name="PAINT" localSheetId="4">'[1]Shoring and Strutting'!#REF!</definedName>
    <definedName name="PAINT">'[1]Shoring and Strutting'!#REF!</definedName>
    <definedName name="PAINTI" localSheetId="4">'[1]Shoring and Strutting'!#REF!</definedName>
    <definedName name="PAINTI">'[1]Shoring and Strutting'!#REF!</definedName>
    <definedName name="PAINTII" localSheetId="4">'[1]Shoring and Strutting'!#REF!</definedName>
    <definedName name="PAINTII">'[1]Shoring and Strutting'!#REF!</definedName>
    <definedName name="pcc1481.5bgl">[6]rate!$N$14</definedName>
    <definedName name="pcc1484.5bgl" localSheetId="4">#REF!</definedName>
    <definedName name="pcc1484.5bgl">#REF!</definedName>
    <definedName name="PIPE_CONNECTION_MATERIALS" localSheetId="4">#REF!</definedName>
    <definedName name="PIPE_CONNECTION_MATERIALS">#REF!</definedName>
    <definedName name="Pipeline_diagram" localSheetId="4">#REF!</definedName>
    <definedName name="Pipeline_diagram">#REF!</definedName>
    <definedName name="PLAFITWC" localSheetId="4">'[1]Shoring and Strutting'!#REF!</definedName>
    <definedName name="PLAFITWC">'[1]Shoring and Strutting'!#REF!</definedName>
    <definedName name="PLAFITWD" localSheetId="4">'[1]Shoring and Strutting'!#REF!</definedName>
    <definedName name="PLAFITWD">'[1]Shoring and Strutting'!#REF!</definedName>
    <definedName name="Plast_1.3_W.P.C" localSheetId="4">#REF!</definedName>
    <definedName name="Plast_1.3_W.P.C">#REF!</definedName>
    <definedName name="Plast_1.5_12mm" localSheetId="4">#REF!</definedName>
    <definedName name="Plast_1.5_12mm">#REF!</definedName>
    <definedName name="Plast_1.5_20mm" localSheetId="4">#REF!</definedName>
    <definedName name="Plast_1.5_20mm">#REF!</definedName>
    <definedName name="Plast_Dummy" localSheetId="4">#REF!</definedName>
    <definedName name="Plast_Dummy">#REF!</definedName>
    <definedName name="Plast_Roof" localSheetId="4">#REF!</definedName>
    <definedName name="Plast_Roof">#REF!</definedName>
    <definedName name="Plastic_Emulsion" localSheetId="4">#REF!</definedName>
    <definedName name="Plastic_Emulsion">#REF!</definedName>
    <definedName name="PLATHD" localSheetId="4">'[1]Shoring and Strutting'!#REF!</definedName>
    <definedName name="PLATHD">'[1]Shoring and Strutting'!#REF!</definedName>
    <definedName name="PLATHTWC" localSheetId="4">'[1]Shoring and Strutting'!#REF!</definedName>
    <definedName name="PLATHTWC">'[1]Shoring and Strutting'!#REF!</definedName>
    <definedName name="PLATHTY" localSheetId="4">'[1]Shoring and Strutting'!#REF!</definedName>
    <definedName name="PLATHTY">'[1]Shoring and Strutting'!#REF!</definedName>
    <definedName name="PLATHTYC" localSheetId="4">'[1]Shoring and Strutting'!#REF!</definedName>
    <definedName name="PLATHTYC">'[1]Shoring and Strutting'!#REF!</definedName>
    <definedName name="PLATHTYD" localSheetId="4">'[1]Shoring and Strutting'!#REF!</definedName>
    <definedName name="PLATHTYD">'[1]Shoring and Strutting'!#REF!</definedName>
    <definedName name="PLUMBI" localSheetId="4">'[1]Shoring and Strutting'!#REF!</definedName>
    <definedName name="PLUMBI">'[1]Shoring and Strutting'!#REF!</definedName>
    <definedName name="PLUMBII" localSheetId="4">'[1]Shoring and Strutting'!#REF!</definedName>
    <definedName name="PLUMBII">'[1]Shoring and Strutting'!#REF!</definedName>
    <definedName name="POLES" localSheetId="4">'[1]Shoring and Strutting'!#REF!</definedName>
    <definedName name="POLES">'[1]Shoring and Strutting'!#REF!</definedName>
    <definedName name="PressedTile" localSheetId="4">#REF!</definedName>
    <definedName name="PressedTile">#REF!</definedName>
    <definedName name="_xlnm.Print_Area" localSheetId="3">'A1'!$A$1:$I$174</definedName>
    <definedName name="_xlnm.Print_Area" localSheetId="4">'A2'!$A$1:$I$62</definedName>
    <definedName name="_xlnm.Print_Area" localSheetId="1">'BillofQty '!$A$1:$N$22</definedName>
    <definedName name="_xlnm.Print_Area">#REF!</definedName>
    <definedName name="PRINT_AREA_MI" localSheetId="4">#REF!</definedName>
    <definedName name="PRINT_AREA_MI">#REF!</definedName>
    <definedName name="_xlnm.Print_Titles" localSheetId="3">'A1'!$3:$4</definedName>
    <definedName name="_xlnm.Print_Titles" localSheetId="4">'A2'!$3:$4</definedName>
    <definedName name="proom" localSheetId="4">#REF!</definedName>
    <definedName name="proom">#REF!</definedName>
    <definedName name="proom5x4" localSheetId="4">#REF!</definedName>
    <definedName name="proom5x4">#REF!</definedName>
    <definedName name="PROPS" localSheetId="4">'[1]Shoring and Strutting'!#REF!</definedName>
    <definedName name="PROPS">'[1]Shoring and Strutting'!#REF!</definedName>
    <definedName name="PVCFOC" localSheetId="4">'[1]Shoring and Strutting'!#REF!</definedName>
    <definedName name="PVCFOC">'[1]Shoring and Strutting'!#REF!</definedName>
    <definedName name="PVCFOD" localSheetId="4">'[1]Shoring and Strutting'!#REF!</definedName>
    <definedName name="PVCFOD">'[1]Shoring and Strutting'!#REF!</definedName>
    <definedName name="PVCSIC" localSheetId="4">'[1]Shoring and Strutting'!#REF!</definedName>
    <definedName name="PVCSIC">'[1]Shoring and Strutting'!#REF!</definedName>
    <definedName name="PVCSID" localSheetId="4">'[1]Shoring and Strutting'!#REF!</definedName>
    <definedName name="PVCSID">'[1]Shoring and Strutting'!#REF!</definedName>
    <definedName name="PVCTHC" localSheetId="4">'[1]Shoring and Strutting'!#REF!</definedName>
    <definedName name="PVCTHC">'[1]Shoring and Strutting'!#REF!</definedName>
    <definedName name="PVCTHD" localSheetId="4">'[1]Shoring and Strutting'!#REF!</definedName>
    <definedName name="PVCTHD">'[1]Shoring and Strutting'!#REF!</definedName>
    <definedName name="qw" localSheetId="4">#REF!</definedName>
    <definedName name="qw" localSheetId="1">#REF!</definedName>
    <definedName name="qw" localSheetId="0">#REF!</definedName>
    <definedName name="qw">#REF!</definedName>
    <definedName name="R.R_1.3" localSheetId="4">#REF!</definedName>
    <definedName name="R.R_1.3">#REF!</definedName>
    <definedName name="R.R_1.5" localSheetId="4">#REF!</definedName>
    <definedName name="R.R_1.5">#REF!</definedName>
    <definedName name="R.R_1.6" localSheetId="4">#REF!</definedName>
    <definedName name="R.R_1.6">#REF!</definedName>
    <definedName name="r0" localSheetId="4">#REF!</definedName>
    <definedName name="r0">#REF!</definedName>
    <definedName name="r10.3" localSheetId="4">#REF!</definedName>
    <definedName name="r10.3">#REF!</definedName>
    <definedName name="r11.3" localSheetId="4">#REF!</definedName>
    <definedName name="r11.3">#REF!</definedName>
    <definedName name="r12.3" localSheetId="4">#REF!</definedName>
    <definedName name="r12.3">#REF!</definedName>
    <definedName name="r13.3" localSheetId="4">#REF!</definedName>
    <definedName name="r13.3">#REF!</definedName>
    <definedName name="r14.3" localSheetId="4">#REF!</definedName>
    <definedName name="r14.3">#REF!</definedName>
    <definedName name="r15.3" localSheetId="4">#REF!</definedName>
    <definedName name="r15.3">#REF!</definedName>
    <definedName name="r16.3" localSheetId="4">#REF!</definedName>
    <definedName name="r16.3">#REF!</definedName>
    <definedName name="r17.3" localSheetId="4">#REF!</definedName>
    <definedName name="r17.3">#REF!</definedName>
    <definedName name="r18.3" localSheetId="4">#REF!</definedName>
    <definedName name="r18.3">#REF!</definedName>
    <definedName name="r19.3" localSheetId="4">#REF!</definedName>
    <definedName name="r19.3">#REF!</definedName>
    <definedName name="r20.3" localSheetId="4">#REF!</definedName>
    <definedName name="r20.3">#REF!</definedName>
    <definedName name="r3.3" localSheetId="4">#REF!</definedName>
    <definedName name="r3.3">#REF!</definedName>
    <definedName name="r4.3" localSheetId="4">#REF!</definedName>
    <definedName name="r4.3">#REF!</definedName>
    <definedName name="r5.3" localSheetId="4">#REF!</definedName>
    <definedName name="r5.3">#REF!</definedName>
    <definedName name="r6.3" localSheetId="4">#REF!</definedName>
    <definedName name="r6.3">#REF!</definedName>
    <definedName name="r7.3" localSheetId="4">#REF!</definedName>
    <definedName name="r7.3">#REF!</definedName>
    <definedName name="r8.3" localSheetId="4">#REF!</definedName>
    <definedName name="r8.3">#REF!</definedName>
    <definedName name="r9.3" localSheetId="4">#REF!</definedName>
    <definedName name="r9.3">#REF!</definedName>
    <definedName name="RCC.1.1.2_MB" localSheetId="4">#REF!</definedName>
    <definedName name="RCC.1.1.2_MB">#REF!</definedName>
    <definedName name="RCC.1.1.5.3_MB" localSheetId="4">#REF!</definedName>
    <definedName name="RCC.1.1.5.3_MB">#REF!</definedName>
    <definedName name="RCC.1.2.4_MB" localSheetId="4">#REF!</definedName>
    <definedName name="RCC.1.2.4_MB">#REF!</definedName>
    <definedName name="REDOXIDE" localSheetId="4">#REF!</definedName>
    <definedName name="REDOXIDE">#REF!</definedName>
    <definedName name="refill" localSheetId="4">#REF!</definedName>
    <definedName name="refill">#REF!</definedName>
    <definedName name="REFT" localSheetId="4">'[1]Shoring and Strutting'!#REF!</definedName>
    <definedName name="REFT">'[1]Shoring and Strutting'!#REF!</definedName>
    <definedName name="REFTC" localSheetId="4">'[1]Shoring and Strutting'!#REF!</definedName>
    <definedName name="REFTC">'[1]Shoring and Strutting'!#REF!</definedName>
    <definedName name="REFTD" localSheetId="4">'[1]Shoring and Strutting'!#REF!</definedName>
    <definedName name="REFTD">'[1]Shoring and Strutting'!#REF!</definedName>
    <definedName name="REINFORCE" localSheetId="4">#REF!</definedName>
    <definedName name="REINFORCE">#REF!</definedName>
    <definedName name="RMHHA" localSheetId="4">'[1]Shoring and Strutting'!#REF!</definedName>
    <definedName name="RMHHA">'[1]Shoring and Strutting'!#REF!</definedName>
    <definedName name="RMHON" localSheetId="4">'[1]Shoring and Strutting'!#REF!</definedName>
    <definedName name="RMHON">'[1]Shoring and Strutting'!#REF!</definedName>
    <definedName name="RMHTH" localSheetId="4">'[1]Shoring and Strutting'!#REF!</definedName>
    <definedName name="RMHTH">'[1]Shoring and Strutting'!#REF!</definedName>
    <definedName name="RMHTW" localSheetId="4">'[1]Shoring and Strutting'!#REF!</definedName>
    <definedName name="RMHTW">'[1]Shoring and Strutting'!#REF!</definedName>
    <definedName name="rr" localSheetId="4">#REF!</definedName>
    <definedName name="rr">#REF!</definedName>
    <definedName name="RST" localSheetId="4">'[1]Shoring and Strutting'!#REF!</definedName>
    <definedName name="RST">'[1]Shoring and Strutting'!#REF!</definedName>
    <definedName name="s0" localSheetId="4">#REF!</definedName>
    <definedName name="s0">#REF!</definedName>
    <definedName name="s10.3" localSheetId="4">#REF!</definedName>
    <definedName name="s10.3">#REF!</definedName>
    <definedName name="s11.3" localSheetId="4">#REF!</definedName>
    <definedName name="s11.3">#REF!</definedName>
    <definedName name="s12.3" localSheetId="4">#REF!</definedName>
    <definedName name="s12.3">#REF!</definedName>
    <definedName name="s13.3" localSheetId="4">#REF!</definedName>
    <definedName name="s13.3">#REF!</definedName>
    <definedName name="s14.3" localSheetId="4">#REF!</definedName>
    <definedName name="s14.3">#REF!</definedName>
    <definedName name="s15.3" localSheetId="4">#REF!</definedName>
    <definedName name="s15.3">#REF!</definedName>
    <definedName name="s16.3" localSheetId="4">#REF!</definedName>
    <definedName name="s16.3">#REF!</definedName>
    <definedName name="s17.3" localSheetId="4">#REF!</definedName>
    <definedName name="s17.3">#REF!</definedName>
    <definedName name="s18.3" localSheetId="4">#REF!</definedName>
    <definedName name="s18.3">#REF!</definedName>
    <definedName name="s19.3" localSheetId="4">#REF!</definedName>
    <definedName name="s19.3">#REF!</definedName>
    <definedName name="s20.3" localSheetId="4">#REF!</definedName>
    <definedName name="s20.3">#REF!</definedName>
    <definedName name="s3.3" localSheetId="4">#REF!</definedName>
    <definedName name="s3.3">#REF!</definedName>
    <definedName name="s4.3" localSheetId="4">#REF!</definedName>
    <definedName name="s4.3">#REF!</definedName>
    <definedName name="s5.3" localSheetId="4">#REF!</definedName>
    <definedName name="s5.3">#REF!</definedName>
    <definedName name="s6.3" localSheetId="4">#REF!</definedName>
    <definedName name="s6.3">#REF!</definedName>
    <definedName name="s7.3" localSheetId="4">#REF!</definedName>
    <definedName name="s7.3">#REF!</definedName>
    <definedName name="s8.3" localSheetId="4">#REF!</definedName>
    <definedName name="s8.3">#REF!</definedName>
    <definedName name="s9.3" localSheetId="4">#REF!</definedName>
    <definedName name="s9.3">#REF!</definedName>
    <definedName name="SAND_FILL" localSheetId="4">#REF!</definedName>
    <definedName name="SAND_FILL">#REF!</definedName>
    <definedName name="sandfill" localSheetId="4">#REF!</definedName>
    <definedName name="sandfill">#REF!</definedName>
    <definedName name="SANDFL" localSheetId="4">'[1]Shoring and Strutting'!#REF!</definedName>
    <definedName name="SANDFL">'[1]Shoring and Strutting'!#REF!</definedName>
    <definedName name="SANDMR" localSheetId="4">'[1]Shoring and Strutting'!#REF!</definedName>
    <definedName name="SANDMR">'[1]Shoring and Strutting'!#REF!</definedName>
    <definedName name="SCAF" localSheetId="4">'[1]Shoring and Strutting'!#REF!</definedName>
    <definedName name="SCAF">'[1]Shoring and Strutting'!#REF!</definedName>
    <definedName name="SCOVC" localSheetId="4">'[1]Shoring and Strutting'!#REF!</definedName>
    <definedName name="SCOVC">'[1]Shoring and Strutting'!#REF!</definedName>
    <definedName name="sencount" hidden="1">1</definedName>
    <definedName name="SILVER" localSheetId="4">'[1]Shoring and Strutting'!#REF!</definedName>
    <definedName name="SILVER">'[1]Shoring and Strutting'!#REF!</definedName>
    <definedName name="ss" localSheetId="4">#REF!</definedName>
    <definedName name="ss">#REF!</definedName>
    <definedName name="ssss" localSheetId="4">#REF!</definedName>
    <definedName name="ssss">#REF!</definedName>
    <definedName name="sssss" localSheetId="4">#REF!</definedName>
    <definedName name="sssss">#REF!</definedName>
    <definedName name="STEEL" localSheetId="4">'[1]Shoring and Strutting'!#REF!</definedName>
    <definedName name="STEEL">'[1]Shoring and Strutting'!#REF!</definedName>
    <definedName name="Stucco" localSheetId="4">#REF!</definedName>
    <definedName name="Stucco">#REF!</definedName>
    <definedName name="sump" localSheetId="4">#REF!</definedName>
    <definedName name="sump" localSheetId="1">#REF!</definedName>
    <definedName name="sump" localSheetId="0">#REF!</definedName>
    <definedName name="sump">#REF!</definedName>
    <definedName name="surge" localSheetId="4">#REF!</definedName>
    <definedName name="surge">#REF!</definedName>
    <definedName name="SVC" localSheetId="4">'[1]Shoring and Strutting'!#REF!</definedName>
    <definedName name="SVC">'[1]Shoring and Strutting'!#REF!</definedName>
    <definedName name="SVCEI" localSheetId="4">'[1]Shoring and Strutting'!#REF!</definedName>
    <definedName name="SVCEI">'[1]Shoring and Strutting'!#REF!</definedName>
    <definedName name="SVCFO" localSheetId="4">'[1]Shoring and Strutting'!#REF!</definedName>
    <definedName name="SVCFO">'[1]Shoring and Strutting'!#REF!</definedName>
    <definedName name="SVCSI" localSheetId="4">'[1]Shoring and Strutting'!#REF!</definedName>
    <definedName name="SVCSI">'[1]Shoring and Strutting'!#REF!</definedName>
    <definedName name="SVCTH" localSheetId="4">'[1]Shoring and Strutting'!#REF!</definedName>
    <definedName name="SVCTH">'[1]Shoring and Strutting'!#REF!</definedName>
    <definedName name="SW10LC" localSheetId="4">'[1]Shoring and Strutting'!#REF!</definedName>
    <definedName name="SW10LC">'[1]Shoring and Strutting'!#REF!</definedName>
    <definedName name="SW12C" localSheetId="4">'[1]Shoring and Strutting'!#REF!</definedName>
    <definedName name="SW12C">'[1]Shoring and Strutting'!#REF!</definedName>
    <definedName name="SW12LC" localSheetId="4">'[1]Shoring and Strutting'!#REF!</definedName>
    <definedName name="SW12LC">'[1]Shoring and Strutting'!#REF!</definedName>
    <definedName name="sw15c" localSheetId="4">'[1]Shoring and Strutting'!#REF!</definedName>
    <definedName name="sw15c">'[1]Shoring and Strutting'!#REF!</definedName>
    <definedName name="SW15LC" localSheetId="4">'[1]Shoring and Strutting'!#REF!</definedName>
    <definedName name="SW15LC">'[1]Shoring and Strutting'!#REF!</definedName>
    <definedName name="SW8C" localSheetId="4">'[1]Shoring and Strutting'!#REF!</definedName>
    <definedName name="SW8C">'[1]Shoring and Strutting'!#REF!</definedName>
    <definedName name="SW8LC" localSheetId="4">'[1]Shoring and Strutting'!#REF!</definedName>
    <definedName name="SW8LC">'[1]Shoring and Strutting'!#REF!</definedName>
    <definedName name="SWTWD" localSheetId="4">'[1]Shoring and Strutting'!#REF!</definedName>
    <definedName name="SWTWD">'[1]Shoring and Strutting'!#REF!</definedName>
    <definedName name="SWTWHA" localSheetId="4">'[1]Shoring and Strutting'!#REF!</definedName>
    <definedName name="SWTWHA">'[1]Shoring and Strutting'!#REF!</definedName>
    <definedName name="SWTWTH" localSheetId="4">'[1]Shoring and Strutting'!#REF!</definedName>
    <definedName name="SWTWTH">'[1]Shoring and Strutting'!#REF!</definedName>
    <definedName name="SWTWTW" localSheetId="4">'[1]Shoring and Strutting'!#REF!</definedName>
    <definedName name="SWTWTW">'[1]Shoring and Strutting'!#REF!</definedName>
    <definedName name="TABLE3">[7]Calc1!$B$63:$G$97</definedName>
    <definedName name="TABLE4">[7]Calc1!$C$103:$E$139</definedName>
    <definedName name="tabu" localSheetId="4">#REF!</definedName>
    <definedName name="tabu">#REF!</definedName>
    <definedName name="TEE_TAPER_WT" localSheetId="4">#REF!</definedName>
    <definedName name="TEE_TAPER_WT">#REF!</definedName>
    <definedName name="test" localSheetId="4">#REF!</definedName>
    <definedName name="test" localSheetId="1">#REF!</definedName>
    <definedName name="test" localSheetId="0">#REF!</definedName>
    <definedName name="test">#REF!</definedName>
    <definedName name="test1" localSheetId="4">#REF!</definedName>
    <definedName name="test1">#REF!</definedName>
    <definedName name="TIMBR" localSheetId="4">'[1]Shoring and Strutting'!#REF!</definedName>
    <definedName name="TIMBR">'[1]Shoring and Strutting'!#REF!</definedName>
    <definedName name="TMBJST" localSheetId="4">'[1]Shoring and Strutting'!#REF!</definedName>
    <definedName name="TMBJST">'[1]Shoring and Strutting'!#REF!</definedName>
    <definedName name="TMBPLA" localSheetId="4">'[1]Shoring and Strutting'!#REF!</definedName>
    <definedName name="TMBPLA">'[1]Shoring and Strutting'!#REF!</definedName>
    <definedName name="TMBSCA" localSheetId="4">'[1]Shoring and Strutting'!#REF!</definedName>
    <definedName name="TMBSCA">'[1]Shoring and Strutting'!#REF!</definedName>
    <definedName name="Udangudi" localSheetId="4">#REF!</definedName>
    <definedName name="Udangudi">#REF!</definedName>
    <definedName name="udangudi2" localSheetId="4">#REF!</definedName>
    <definedName name="udangudi2">#REF!</definedName>
    <definedName name="unit" localSheetId="4">#REF!</definedName>
    <definedName name="unit" localSheetId="1">#REF!</definedName>
    <definedName name="unit" localSheetId="0">#REF!</definedName>
    <definedName name="unit">#REF!</definedName>
    <definedName name="unit1" localSheetId="4">#REF!</definedName>
    <definedName name="unit1">#REF!</definedName>
    <definedName name="VALVES_STATEMENT" localSheetId="4">#REF!</definedName>
    <definedName name="VALVES_STATEMENT">#REF!</definedName>
    <definedName name="Varnish" localSheetId="4">#REF!</definedName>
    <definedName name="Varnish">#REF!</definedName>
    <definedName name="VERT_CON_DETAIL" localSheetId="4">#REF!</definedName>
    <definedName name="VERT_CON_DETAIL">#REF!</definedName>
    <definedName name="VS" localSheetId="4">'[1]Shoring and Strutting'!#REF!</definedName>
    <definedName name="VS">'[1]Shoring and Strutting'!#REF!</definedName>
    <definedName name="Weath.Course" localSheetId="4">#REF!</definedName>
    <definedName name="Weath.Course">#REF!</definedName>
    <definedName name="White_Wash" localSheetId="4">#REF!</definedName>
    <definedName name="White_Wash">#REF!</definedName>
    <definedName name="Win_Grill" localSheetId="4">#REF!</definedName>
    <definedName name="Win_Grill">#REF!</definedName>
    <definedName name="Win_M.S_RODl" localSheetId="4">#REF!</definedName>
    <definedName name="Win_M.S_RODl">#REF!</definedName>
    <definedName name="WIRE" localSheetId="4">'[1]Shoring and Strutting'!#REF!</definedName>
    <definedName name="WIRE">'[1]Shoring and Strutting'!#REF!</definedName>
    <definedName name="Wood_Paint" localSheetId="4">#REF!</definedName>
    <definedName name="Wood_Paint">#REF!</definedName>
    <definedName name="WT" localSheetId="4">#REF!</definedName>
    <definedName name="WT">#REF!</definedName>
    <definedName name="x" localSheetId="4">#REF!</definedName>
    <definedName name="x">#REF!</definedName>
    <definedName name="xxx" localSheetId="4">#REF!</definedName>
    <definedName name="xxx" localSheetId="1">#REF!</definedName>
    <definedName name="xxx">#REF!</definedName>
    <definedName name="xxxx" localSheetId="4">#REF!</definedName>
    <definedName name="xxxx">#REF!</definedName>
    <definedName name="yy" localSheetId="4">#REF!</definedName>
    <definedName name="yy">#REF!</definedName>
    <definedName name="yyyyyy" localSheetId="4">#REF!</definedName>
    <definedName name="yyyyyy">#REF!</definedName>
    <definedName name="zzz" localSheetId="4">#REF!</definedName>
    <definedName name="zzz">#REF!</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5" i="6"/>
  <c r="I154"/>
  <c r="I153"/>
  <c r="I152"/>
  <c r="I151"/>
  <c r="I150"/>
  <c r="I149"/>
  <c r="I148"/>
  <c r="I147"/>
  <c r="I146"/>
  <c r="I145"/>
  <c r="I144"/>
  <c r="I143"/>
  <c r="I142"/>
  <c r="I140"/>
  <c r="I121"/>
  <c r="I110"/>
  <c r="I109"/>
  <c r="I108"/>
  <c r="I107"/>
  <c r="I106"/>
  <c r="I105"/>
  <c r="I104"/>
  <c r="I103"/>
  <c r="I102"/>
  <c r="I101"/>
  <c r="I96"/>
  <c r="I90"/>
  <c r="I87"/>
  <c r="I85"/>
  <c r="C173"/>
  <c r="I173" s="1"/>
  <c r="C12" i="7" l="1"/>
  <c r="I12" s="1"/>
  <c r="I11"/>
  <c r="I10"/>
  <c r="I9"/>
  <c r="I23" i="6"/>
  <c r="I18"/>
  <c r="K12" i="7" l="1"/>
  <c r="I125" i="6"/>
  <c r="I9"/>
  <c r="C5" l="1"/>
  <c r="I7" i="7"/>
  <c r="I6"/>
  <c r="I5"/>
  <c r="I8"/>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 i="6"/>
  <c r="I7"/>
  <c r="I8"/>
  <c r="I10"/>
  <c r="I11"/>
  <c r="I12"/>
  <c r="I13"/>
  <c r="I14"/>
  <c r="I15"/>
  <c r="I16"/>
  <c r="I17"/>
  <c r="I19"/>
  <c r="I20"/>
  <c r="I21"/>
  <c r="I22"/>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6"/>
  <c r="I88"/>
  <c r="I89"/>
  <c r="I91"/>
  <c r="I92"/>
  <c r="I93"/>
  <c r="I94"/>
  <c r="I95"/>
  <c r="I97"/>
  <c r="I98"/>
  <c r="I99"/>
  <c r="I100"/>
  <c r="I111"/>
  <c r="I112"/>
  <c r="I113"/>
  <c r="I114"/>
  <c r="I115"/>
  <c r="I116"/>
  <c r="I117"/>
  <c r="I118"/>
  <c r="I119"/>
  <c r="I120"/>
  <c r="I122"/>
  <c r="I123"/>
  <c r="I124"/>
  <c r="I126"/>
  <c r="I127"/>
  <c r="I128"/>
  <c r="I129"/>
  <c r="I130"/>
  <c r="I131"/>
  <c r="I132"/>
  <c r="I133"/>
  <c r="I134"/>
  <c r="I135"/>
  <c r="I136"/>
  <c r="I137"/>
  <c r="I138"/>
  <c r="I139"/>
  <c r="I156"/>
  <c r="I157"/>
  <c r="I158"/>
  <c r="I159"/>
  <c r="I160"/>
  <c r="I161"/>
  <c r="I162"/>
  <c r="I163"/>
  <c r="I164"/>
  <c r="I165"/>
  <c r="I166"/>
  <c r="I167"/>
  <c r="I168"/>
  <c r="I169"/>
  <c r="I170"/>
  <c r="I171"/>
  <c r="I172"/>
  <c r="I141"/>
  <c r="J29" l="1"/>
  <c r="I62" i="7"/>
  <c r="C6" i="2" s="1"/>
  <c r="I5" i="6" l="1"/>
  <c r="I174" s="1"/>
  <c r="C5" i="2" l="1"/>
  <c r="C7" s="1"/>
</calcChain>
</file>

<file path=xl/sharedStrings.xml><?xml version="1.0" encoding="utf-8"?>
<sst xmlns="http://schemas.openxmlformats.org/spreadsheetml/2006/main" count="866" uniqueCount="291">
  <si>
    <t>Description of work</t>
  </si>
  <si>
    <t xml:space="preserve">Quantity </t>
  </si>
  <si>
    <t>TNBP No. 
Other specification</t>
  </si>
  <si>
    <t>Unit</t>
  </si>
  <si>
    <t>Rate</t>
  </si>
  <si>
    <t xml:space="preserve">Amount </t>
  </si>
  <si>
    <t>in figures</t>
  </si>
  <si>
    <t>in words</t>
  </si>
  <si>
    <t>Rs.</t>
  </si>
  <si>
    <t>a)</t>
  </si>
  <si>
    <t>i)</t>
  </si>
  <si>
    <t>One Cubic metre</t>
  </si>
  <si>
    <t>b)</t>
  </si>
  <si>
    <t>ii)</t>
  </si>
  <si>
    <t>iii)</t>
  </si>
  <si>
    <t>iv)</t>
  </si>
  <si>
    <t>v)</t>
  </si>
  <si>
    <t>m3</t>
  </si>
  <si>
    <t>Each</t>
  </si>
  <si>
    <t>c)</t>
  </si>
  <si>
    <t>m</t>
  </si>
  <si>
    <t>One metre</t>
  </si>
  <si>
    <t>Nos</t>
  </si>
  <si>
    <t>Removing following the burst Pipes from the pipe line and removal of slushy soil and baling out water and replacing the pipe line with sound pipe including jointing and cost of refilling the pipe line with water for retesting the pipe line etc complete (excluding cost of sound pipe and jointing materials and earth work) and as directed by the TWAD Board Officers</t>
  </si>
  <si>
    <t>xi)</t>
  </si>
  <si>
    <t>f)</t>
  </si>
  <si>
    <t>Description</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</si>
  <si>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</si>
  <si>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</si>
  <si>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</si>
  <si>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</si>
  <si>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</si>
  <si>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</si>
  <si>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</si>
  <si>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</si>
  <si>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</si>
  <si>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</si>
  <si>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</si>
  <si>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</si>
  <si>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</si>
  <si>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</si>
  <si>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</si>
  <si>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</si>
  <si>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</si>
  <si>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</si>
  <si>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</si>
  <si>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</si>
  <si>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</si>
  <si>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</si>
  <si>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TOTAL</t>
  </si>
  <si>
    <t xml:space="preserve">OFFICE OF THE CHIEF ENGINEER, </t>
  </si>
  <si>
    <t xml:space="preserve"> OPPOSITE TO MATTUTHAVANI BUS STAND,   </t>
  </si>
  <si>
    <t>BILL OF QUANTITES</t>
  </si>
  <si>
    <t>Schedule</t>
  </si>
  <si>
    <t>General Abstract</t>
  </si>
  <si>
    <t>Attending collar  Leaks  occurred in all the size, class  and material of pipes in all the pipelines of this CWSS for the following items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</si>
  <si>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t>Grand Total</t>
  </si>
  <si>
    <t>Sl. No</t>
  </si>
  <si>
    <t>2.a)</t>
  </si>
  <si>
    <t>Supply and delivery of lead wool as per sample including loading, umloading and transportation charges etc. complete and as directed by TWAD Bd. Officers</t>
  </si>
  <si>
    <t>One Kilogram</t>
  </si>
  <si>
    <t>Supply and delivery of Hard crete oil as per sample including loading, umloading and transportation charges etc. complete and as directed by TWAD Bd. Officers</t>
  </si>
  <si>
    <t>lit</t>
  </si>
  <si>
    <t>Hours</t>
  </si>
  <si>
    <t>One Hour</t>
  </si>
  <si>
    <t>vi)</t>
  </si>
  <si>
    <t>SS 24, 95 and Special specifications</t>
  </si>
  <si>
    <t>50mm PVC 6KSC</t>
  </si>
  <si>
    <t>63mm PVC 4KSC</t>
  </si>
  <si>
    <t>75mm PVC 4KSC</t>
  </si>
  <si>
    <t>90mm PVC 4 KSC</t>
  </si>
  <si>
    <t>110mm PVC 4KSC</t>
  </si>
  <si>
    <t>140mm PVC 4KSC</t>
  </si>
  <si>
    <t>160mm PVC 4KSC</t>
  </si>
  <si>
    <t>viii)</t>
  </si>
  <si>
    <t>x)</t>
  </si>
  <si>
    <t>Supply and delivery of direct online starter confirming to IS13947 and IEC60947-1 suitable KW rating for operation in AC/ three Phase/50HZ(+/- 5%) and 415V (+/- 10%) including Ammeter, Overload relay, under Voltage release with no Volt coil, Air Break contactors suitable for next Standard higher KW rating, Single phasing preventor, dry running preventor and On/Off Push button switches, including the capacitor(the cost of capacitor is to be taken separately).</t>
  </si>
  <si>
    <t>vii)</t>
  </si>
  <si>
    <t>Amount in                   Rs.</t>
  </si>
  <si>
    <t>A2</t>
  </si>
  <si>
    <t>SCHUDLE - A1</t>
  </si>
  <si>
    <t>A1</t>
  </si>
  <si>
    <t xml:space="preserve">Supply and delivery of the following sizes of   PVC pipes  confirming to  IS  specifications  including  transportation to stock yard any where in Tamilnadu etc., complete and as directed by TWAD Board Officers </t>
  </si>
  <si>
    <t>350 mm dia PSC Pipe Various Classes</t>
  </si>
  <si>
    <t>500 mm dia PSC Pipe Various Classes</t>
  </si>
  <si>
    <t>Refilling with excavated soil (other than sand)complying with standard specification in layers of 15cm watered well rammed and consolidated after the pipes and specials are laid,jointed and tested etc. and removing and depositing the surplus earth at the places shown by the TWAD Board Officers.</t>
  </si>
  <si>
    <t>50 mm PVC Coupler Fabricated 6 KSC</t>
  </si>
  <si>
    <t>63 mm PVC Coupler Fabricated 4 KSC</t>
  </si>
  <si>
    <t>75 mm PVC Coupler Fabricated 4 KSC</t>
  </si>
  <si>
    <t>90 mm PVC Coupler Fabricated 4 KSC</t>
  </si>
  <si>
    <t>110 mm PVC Coupler Fabricated 4 KSC</t>
  </si>
  <si>
    <t>140 mm PVC Coupler Fabricated 4 KSC</t>
  </si>
  <si>
    <t>160 mm PVC Coupler Fabricated 4 KSC</t>
  </si>
  <si>
    <t>200 mm dia AC Class 15 Pipe</t>
  </si>
  <si>
    <t>250 mm dia AC Class 15 Pipe</t>
  </si>
  <si>
    <t>c</t>
  </si>
  <si>
    <t>d</t>
  </si>
  <si>
    <t>Earth  work  excavation  and depositing  on  bank  in hard stiff clay, stiff black cotton soil, hard red earth, shales, murrams, ordinary gravel stoney earth mixed with small sized boulders etc., for leak rectification works for the following sizes of  pipes with standard trench width and depth etc.,  complete and as directed by the  TWAD Board officers.</t>
  </si>
  <si>
    <t>Earth  work  excavation  and depositing  on  bank  in hard stiff clay, stiff black cotton soil, hard red earth, shales, murrams, ordinary gravel stoney earth mixed with small sized boulders etc., for leak rectification works for the following sizes of pipes with standard trench width and depth etc.,  complete and as directed by the  TWAD Board officers.</t>
  </si>
  <si>
    <t>Carrying out the repair works occuring during the maintenance period in the Electrical, Mechanical and Elctro-mechanical items to bring back the scheme / components into normal running conditition as per specification including all charges for dismantling, repair, reinstallation, conveyance, cost of materials and all other incidental charges within the stipulated time limit etc., complete as specified in Clause 2.2.6 of General conditions of Contract Part II.etc  as directed by TWAD Board officers</t>
  </si>
  <si>
    <t>d)</t>
  </si>
  <si>
    <t>e)</t>
  </si>
  <si>
    <t>300 mm dia AC Class 15 Pipe</t>
  </si>
  <si>
    <t>SS 20 B, 95 and  Special specifications</t>
  </si>
  <si>
    <t>Special specifications</t>
  </si>
  <si>
    <t xml:space="preserve"> m3</t>
  </si>
  <si>
    <t>kg</t>
  </si>
  <si>
    <t>One liter</t>
  </si>
  <si>
    <t>g)</t>
  </si>
  <si>
    <t>450 mm dia PSC Pipe Various Classes</t>
  </si>
  <si>
    <t>800 mm dia PSC Pipe Various Classes</t>
  </si>
  <si>
    <t>Supply and delivery of Leak Arresting CID joint Class 15 - as per IS 8794/1988</t>
  </si>
  <si>
    <t>For 300 mm dia AC Class 15 Pipe with CID Joint</t>
  </si>
  <si>
    <t>For 250 mm dia AC Class 15 Pipe with CID Joint</t>
  </si>
  <si>
    <t>For 200 mm dia AC Class 15 Pipe with CID Joint</t>
  </si>
  <si>
    <t>IS 10124/1982 Part - II, IS 9523/2000 and amended from time to time and special specification</t>
  </si>
  <si>
    <t>IS 4985/2000 and amended from time to time and special specification</t>
  </si>
  <si>
    <t>One Metre</t>
  </si>
  <si>
    <t>Supply and delivery of  CID joint as directed by TWAD Board officers  IS 8794/1988</t>
  </si>
  <si>
    <t>Leak Arresting work with MS Clamps using generators, Welding plant</t>
  </si>
  <si>
    <t>814 mm x 4 mm thick MS PIPE</t>
  </si>
  <si>
    <t>914 mm x 4 mm thick MS PIPE</t>
  </si>
  <si>
    <t>350 mm x 4 mm thick MS PIPE</t>
  </si>
  <si>
    <t xml:space="preserve">Rewinding of motor and reconditioning pump and repair works to 7.5 HP Submersible Pump Set (10220 LPM  X 18 M ) including cost of all material ,conveyance ,labour charges for removing and re-erection of Submersible pumpset at Pazhavoor  Head Works - 19 Nos </t>
  </si>
  <si>
    <t>Rewinding of motor and repair works to 150 HP Vertical turbine pumpset  ( 11600 lpm x 45 m Head  ) including cost of all material ,conveyance ,labour charges for removing and re-erection of Vertical turbine pumpset  at Pazhavoor Head Works Pump Room - 3 Nos</t>
  </si>
  <si>
    <t>Rewinding of motor and repair works to 170 HP Vertical turbine pumpset  ( 11600 lpm x 46 m Head  ) including cost of all material ,conveyance ,labour charges for removing and re-erection of centrifugal HSC Motor at Sirukankuruchi  Head Works Pump Room - 3 Nos</t>
  </si>
  <si>
    <t>Rewinding of motor and repair works to 200 HP Vertical turbine pumpset  ( 10145 lpm x 66 m Head  ) including cost of all material ,conveyance ,labour charges for removing and re-erection of Vertical turbine pumpset   at Alagiyapandiyapuram Pump Room - 3 Nos</t>
  </si>
  <si>
    <t>Rewinding of motor and repair works to 90 HP Vertical turbine pumpset  ( 9740 lpm x 27 m Head  ) including cost of all material ,conveyance ,labour charges for removing and re-erection of Vertical turbine pumpset   at Vadakkuachampatti Pump Room - 3 Nos</t>
  </si>
  <si>
    <t>Rewinding of motor and repair works to 170 HP Vertical turbine pumpset  ( 7833 lpm x 70 m Head  ) including cost of all material ,conveyance ,labour charges for removing and re-erection of Vertical turbine pumpset   at Naluvasankottai Pump Room - 2 Nos</t>
  </si>
  <si>
    <t>Rewinding of motor and repair works to 75 HP Vertical turbine pumpset  ( 9263 lpm x 24 m Head  ) including cost of all material ,conveyance ,labour charges for removing and re-erection of Vertical turbine pumpset   at Naluvasankottai Pump Room - 2 Nos</t>
  </si>
  <si>
    <t xml:space="preserve">Rewinding of motor and reconditioning pump and repair works to centrifugal Monobloc Pump set including cost of all material ,conveyance ,labour charges for removing and re-erection of Monobloc Pump set at Pump Room </t>
  </si>
  <si>
    <t>Sankarankovil  22.5HP</t>
  </si>
  <si>
    <t>Sankarankovil  17.5 HP</t>
  </si>
  <si>
    <t xml:space="preserve">Thiruvengadam   25HP </t>
  </si>
  <si>
    <t>Head works( 11600LPM x 45m) - 150HP - 3Nos</t>
  </si>
  <si>
    <t>Sirukankuruchi ( 11500LPM x 46m)   - 170HP - 3Nos</t>
  </si>
  <si>
    <t>Alagiyapandiyapuram ( 10145LPM x 66m)   - 200HP - 3Nos</t>
  </si>
  <si>
    <t>Vadakuachampatti ( 9740LPM x 27m)  - 90HP - 3Nos</t>
  </si>
  <si>
    <t>Naluvasankottai ( 9263 LPM x 24m)  - 75HP - 2Nos</t>
  </si>
  <si>
    <t>Naluvasankottai ( 7833 LPM x 70m)  - 170HP - 2Nos</t>
  </si>
  <si>
    <t xml:space="preserve">Repair and reconditioning works to HSC centrifugal Pump including cost of all material exluding  Bronze impeller,conveyance ,labour charges for removing and re-erection of centrifugal HSC Pump at  Pump Room </t>
  </si>
  <si>
    <t>Supply, delivery of 1.1 KV Grade 3 core 70 Sq. mm PVC insulated and steel Armoured aluminium cable as per I.S.1554 for following Wells submersible motor to main panel board.</t>
  </si>
  <si>
    <t>3 core 70 Sq. mm aluminium cable</t>
  </si>
  <si>
    <t>Laying of 1.1 KV Grade 3 core 70 Sq. mm PVC insulated steel Armoured aluminium cable as per I.E. rules to be laid in between  Well Submersible motor and main panel board.</t>
  </si>
  <si>
    <t>Jonting  the 1.1KV grade 3 Core 70 SQ mm PVC Insulated Steel armoured aluminum cable as per I E Rules including Jointing materials etc complete directed by the TWAD Board officers</t>
  </si>
  <si>
    <t>Attending Cable fault for Infiltration Well for 7.5 &amp; 5 H.P Submersible motor to main panel board at Pazhavoor Head Works Pump room.</t>
  </si>
  <si>
    <t>Supply, delivery of 1.1 KV Grade 3 core 50 Sq. mm PVC insulated and steel Armoured aluminium cable as per I.S.1554 for following Wells submersible motor to main panel board.</t>
  </si>
  <si>
    <t>3 core 50 Sq. mm aluminium cable</t>
  </si>
  <si>
    <t>Laying of 1.1 KV Grade 3 core 50 Sq. mm PVC insulated steel Armoured aluminium cable as per I.E. rules to be laid in between  Well Submersible motor and main panel board.</t>
  </si>
  <si>
    <t>Jonting  the 1.1KV grade 3 Core 50 SQ mm PVC Insulated Steel armoured aluminum cable as per I E Rules including Jointing materials etc complete directed by the TWAD Board officers</t>
  </si>
  <si>
    <t>400 Amps MCCB</t>
  </si>
  <si>
    <t>320 Amps  MCCB</t>
  </si>
  <si>
    <t>100 Amps  MCCB</t>
  </si>
  <si>
    <t>Supply and delivery of  following Range AMPS 4 Pole MCCB Switch ( Moulted case circuit breakers) to control EB supply from E.B Pole to Main Panel Board</t>
  </si>
  <si>
    <t>Removal of sediments and depositions of sludge, silt particles inside the sump at various capacities by engaging required labours and diesel pumpsets and cleaning the sidewall and bottom of sump using wirebrushes, brooms, collecting, lifting of the deposited silt particles outside the sump, washing side wall and floor slab using bleaching powdre etc complete and as directed by TWAD Board officers</t>
  </si>
  <si>
    <t xml:space="preserve">Major Sumps </t>
  </si>
  <si>
    <t xml:space="preserve">Group Sump </t>
  </si>
  <si>
    <t>15.00 LL capacity of sump @ Pazhavoor(Headworks)</t>
  </si>
  <si>
    <t>1.50 LL capacity of sump @ Pazhavoor(Headworks) (Sump cum pumphouse)</t>
  </si>
  <si>
    <t xml:space="preserve">0.10 LL capacity of sump @ Vettuvankulam </t>
  </si>
  <si>
    <t xml:space="preserve">0.30 LL capacity of sump @ Kankeyankulam </t>
  </si>
  <si>
    <t>0.30 LL capacity of sump @ Rastha</t>
  </si>
  <si>
    <t xml:space="preserve">0.10 LL capacity of sump @ Ayubhkanpuram  </t>
  </si>
  <si>
    <t xml:space="preserve">0.30 LL capacity of sump @ Ettankulam </t>
  </si>
  <si>
    <t xml:space="preserve">0.10 LL capacity of sump @ Vadakku Cheliyanallur </t>
  </si>
  <si>
    <t xml:space="preserve">0.30 LL capacity of sump @ Therkku Puliyampatti </t>
  </si>
  <si>
    <t xml:space="preserve">0.10 LL capacity of sump @ Therkku Achampatti </t>
  </si>
  <si>
    <t>0.10 LL capacity of sump @ Karisalkulam</t>
  </si>
  <si>
    <t>1.00 LL capacity of sump @ Thalavaipuram</t>
  </si>
  <si>
    <t xml:space="preserve">0.60 LL capacity of sump @ Nakkalamuthampatti </t>
  </si>
  <si>
    <t xml:space="preserve">0.10 LL capacity of sump @ Muthukrishnapuram </t>
  </si>
  <si>
    <t>3)</t>
  </si>
  <si>
    <t>For 350 NB PSC of various classes Pipe wrap around Single Section Clamp 400 mm Width</t>
  </si>
  <si>
    <t>For 400 NB PSC of various classes Pipe wrap around Single Section Clamp 400 mm Width</t>
  </si>
  <si>
    <t>For 450 NB PSC of various classes Pipe wrap around Single Section Clamp 400 mm Width</t>
  </si>
  <si>
    <t>Supply and delivery of Leak Arresting Flexible SS Clamps of Wrap Around Single Section type upto 500 mm diameter and Maxi Range double section type beyond 500 mm OD of all rigid pipe sections. The Clamps made of stainless steel SS304 metallic body of 0.8 to 1.0 mm maximum thickness pasted with Waffle gaskets of Natural / Nitrile / EPDM grade (BS EN681-1) and fitted with self stabilizing Finger type clamps of 200 mm length SG grade malleable cast iron duly powder coated (BS 2789 grade 400/12) and connected through fasteners of EN8 material with Zinc Coating (BS 970). Suitable width of the clamps to be decided by the engineer incharge at site depending on the nature of pipe crack.</t>
  </si>
  <si>
    <t xml:space="preserve">Rewinding of motor and reconditioning pump and repair works to Open Well Submersible Pump Set  including cost of all material ,conveyance ,labour charges for removing and re-erection of Submersible pumpset </t>
  </si>
  <si>
    <t>Rewinding of motor and works in  HSC centrifugal motor including cost of all material exluding,conveyance ,labour charges for removing and re-erection of centrifugal HSC motor</t>
  </si>
  <si>
    <t>50 HP HSC centrifugal Pump set</t>
  </si>
  <si>
    <t>60 HP  HSC centrifugal Pump set</t>
  </si>
  <si>
    <t>Repair and reconditioning works in  HSC centrifugal Pump including cost of all material exluding  Bronze impeller ,conveyance ,labour charges for removing and re-erection of centrifugal HSC Pump</t>
  </si>
  <si>
    <t xml:space="preserve">3 HP Starter </t>
  </si>
  <si>
    <r>
      <t>Supply and delivery of following sizes of  Specials conforming to IS specifications at site of work including loading, unloading,transportation,  insurance,</t>
    </r>
    <r>
      <rPr>
        <b/>
        <sz val="10"/>
        <rFont val="Verdana"/>
        <family val="2"/>
      </rPr>
      <t xml:space="preserve"> </t>
    </r>
    <r>
      <rPr>
        <sz val="10"/>
        <rFont val="Verdana"/>
        <family val="2"/>
      </rPr>
      <t xml:space="preserve">  etc., Complete and as directed by TWAD Bd. officers. </t>
    </r>
  </si>
  <si>
    <t>AC Class 15 Pipe</t>
  </si>
  <si>
    <t>PSC Pipe Various Classes</t>
  </si>
  <si>
    <t>PVC pipe for various sizes</t>
  </si>
  <si>
    <r>
      <t xml:space="preserve">Attending burst  occurred in all the size, class  and material of pipes in all the pipelines of this CWSS for the following items </t>
    </r>
    <r>
      <rPr>
        <b/>
        <i/>
        <sz val="10"/>
        <rFont val="Verdana"/>
        <family val="2"/>
      </rPr>
      <t>with replacing the pipes</t>
    </r>
    <r>
      <rPr>
        <b/>
        <sz val="10"/>
        <rFont val="Verdana"/>
        <family val="2"/>
      </rPr>
      <t xml:space="preserve">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2.8 of General conditions of Contract Part II.and as directed by TWAD Board officers</t>
    </r>
  </si>
  <si>
    <t>PSC pipe for various sizes</t>
  </si>
  <si>
    <t>KVAR</t>
  </si>
  <si>
    <t>Supply and delivery Power capacitor for power factor improvement with oil filled with discharge resistance 3 phase 415/440V 50 HZ conforming to ISS:2834 with ISI marking</t>
  </si>
  <si>
    <t xml:space="preserve"> PVC pipe</t>
  </si>
  <si>
    <t>AC pipe</t>
  </si>
  <si>
    <t>250mm  AC class</t>
  </si>
  <si>
    <t>250mm dia AC class 15 pipe</t>
  </si>
  <si>
    <t>1)</t>
  </si>
  <si>
    <t>a</t>
  </si>
  <si>
    <t>b</t>
  </si>
  <si>
    <t>v</t>
  </si>
  <si>
    <t>e</t>
  </si>
  <si>
    <t>2 a)</t>
  </si>
  <si>
    <t>4)</t>
  </si>
  <si>
    <t>i</t>
  </si>
  <si>
    <t>h</t>
  </si>
  <si>
    <r>
      <t xml:space="preserve">Attending Leaks  occurred in all the size, class  and material of pipes in all the pipelines of this CWSS  for the following items </t>
    </r>
    <r>
      <rPr>
        <b/>
        <i/>
        <sz val="11"/>
        <rFont val="Arial"/>
        <family val="2"/>
      </rPr>
      <t xml:space="preserve">with CID Joint </t>
    </r>
    <r>
      <rPr>
        <b/>
        <sz val="11"/>
        <rFont val="Arial"/>
        <family val="2"/>
      </rPr>
      <t xml:space="preserve"> round the clock as per the standard specifications including earthwork excavation, removal of slushy soi, labour charges, civil works, cost of materials, dewatering ,  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r>
  </si>
  <si>
    <t>j</t>
  </si>
  <si>
    <t>k</t>
  </si>
  <si>
    <t>l</t>
  </si>
  <si>
    <t>xiii</t>
  </si>
  <si>
    <t>xiv</t>
  </si>
  <si>
    <r>
      <t xml:space="preserve">Attending Leaks  occurred in all the size, class  and material of pipes in all the pipelines of this CWSS  for the following items </t>
    </r>
    <r>
      <rPr>
        <b/>
        <i/>
        <sz val="10"/>
        <rFont val="Verdana"/>
        <family val="2"/>
      </rPr>
      <t xml:space="preserve">with MS Clampsets </t>
    </r>
    <r>
      <rPr>
        <b/>
        <sz val="10"/>
        <rFont val="Verdana"/>
        <family val="2"/>
      </rPr>
      <t xml:space="preserve"> round the clock as per the standard specifications including earthwork excavation, removal of slushy soi, labour charges, civil works, cost of materials, dewatering ,  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r>
  </si>
  <si>
    <t>ML</t>
  </si>
  <si>
    <t>SS 10 and Special Specification</t>
  </si>
  <si>
    <r>
      <t xml:space="preserve">Attending burst  occurred in all the size, class  and material of pipes in all the pipelines of this CWSS for the following items </t>
    </r>
    <r>
      <rPr>
        <i/>
        <sz val="10"/>
        <rFont val="Verdana"/>
        <family val="2"/>
      </rPr>
      <t>with replacing the pipes</t>
    </r>
    <r>
      <rPr>
        <sz val="10"/>
        <rFont val="Verdana"/>
        <family val="2"/>
      </rPr>
      <t xml:space="preserve">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2.8 of General conditions of Contract Part II.and as directed by TWAD Board officers</t>
    </r>
  </si>
  <si>
    <t>vi</t>
  </si>
  <si>
    <t>2) b</t>
  </si>
  <si>
    <t xml:space="preserve"> i)</t>
  </si>
  <si>
    <t>ii</t>
  </si>
  <si>
    <t>6) a</t>
  </si>
  <si>
    <t xml:space="preserve">Supply and delivery of the following sizes of   PVC pipes  confirming to  IS  specifications  including  transportation any where in Tamilnadu etc., complete and as directed by TWAD Board Officers </t>
  </si>
  <si>
    <t xml:space="preserve">Repair and reconditioning works in  Vertical turbine pumpset  including cost of all material exluding  Bronze impeller ,conveyance ,labour charges for removing and re-erection of Vertical turbine pumpset at Pump Room </t>
  </si>
  <si>
    <t xml:space="preserve">  </t>
  </si>
  <si>
    <t>Lit</t>
  </si>
  <si>
    <t>Supply and delivery of Hard crete oil including loading, unloading and transportation charges etc. complete and as directed by TWAD Bd. Officers</t>
  </si>
  <si>
    <t>Supply and delivery of ordinary portland cement as per relavent IS specification including loading, unloading and transportation charges etc. complete and as directed by TWAD Bd. Officers</t>
  </si>
  <si>
    <t>AC Pipe</t>
  </si>
  <si>
    <t>Supply and delivery of ordinary portland cement as per relavent IS specification</t>
  </si>
  <si>
    <t>Dewatering using 5HP diesel engine pumpset including Hire charges, cost of Diesel, Engine oil, pump operator, labour charges, conveyance of pumpset and fuel to site and back, loading, unloading and any other incidental charges etc., complete for attending leaks  in  various types and class of pipe as directed by TWAD Board officers</t>
  </si>
  <si>
    <t>Dewatering using 5HP diesel engine pumpset including Hire charges, cost of Diesel, Engine oil, pump operator, labour charges, conveyance of pumpset and fuel to site and back, loading, unloading and any other incidental charges etc., complete for attending Leak in all types of pipe line as directed by TWAD Board officers</t>
  </si>
  <si>
    <t xml:space="preserve">Supply and delivery of  CID joint as directed by TWAD Board officers  IS 8794/1988 For 300 mm dia  Pipe </t>
  </si>
  <si>
    <t>Desilting light or sandy soil or silt from infiltration wells below water level including the charges for special tools and plants and air compressor etc.complete and as directed by the TWAD Board Officers.- 12 nos.</t>
  </si>
  <si>
    <t xml:space="preserve">  VadakkuAchampaati - 0.5 HP</t>
  </si>
  <si>
    <t xml:space="preserve"> Naluvasankottai - 15HP </t>
  </si>
  <si>
    <t xml:space="preserve"> Naluvasankottai - 7.5HP </t>
  </si>
  <si>
    <t xml:space="preserve">Thiruvengadam  -   25HP </t>
  </si>
  <si>
    <t>Sankarankovil - 22.5HP</t>
  </si>
  <si>
    <t>Sankarankovil -  17.5 HP</t>
  </si>
  <si>
    <t>Sankarankovil -  3HP</t>
  </si>
  <si>
    <t xml:space="preserve">Thiruvengadam  -   22HP </t>
  </si>
  <si>
    <t>Thiruvengadam  -  10HP</t>
  </si>
  <si>
    <t>Thiruvengadam  -  5HP</t>
  </si>
  <si>
    <t>Thiruvengadam  -  3HP</t>
  </si>
  <si>
    <t xml:space="preserve">Vettuvankualm - 1 HP </t>
  </si>
  <si>
    <t xml:space="preserve">Vettuvankualm - 1.5HP </t>
  </si>
  <si>
    <t>Manur - 7.5HP</t>
  </si>
  <si>
    <t>Devarkualm - 2HP</t>
  </si>
  <si>
    <t>Thalavaipuram -7.5HP</t>
  </si>
  <si>
    <t>Nakkalmuthampatti - 10HP</t>
  </si>
  <si>
    <t>Melapillayarkulam - 5HP</t>
  </si>
  <si>
    <t>xii)</t>
  </si>
  <si>
    <t>Rewinding of motor and reconditioning pump and repair works to Submersible Pump Set including cost of all material ,conveyance ,labour charges for removing and re-erection of Submersible pumpset at  sump</t>
  </si>
  <si>
    <t xml:space="preserve">Alagiyapandiyapuram 3HP </t>
  </si>
  <si>
    <t>Manur 3 HP</t>
  </si>
  <si>
    <t>Madathupatti 5HP</t>
  </si>
  <si>
    <t>Panaiyur 2 HP</t>
  </si>
  <si>
    <t>Vadanathampatti 3HP</t>
  </si>
  <si>
    <t>Muthukrishnapuram 2HP</t>
  </si>
  <si>
    <t xml:space="preserve">Thiruvengadam   22HP </t>
  </si>
  <si>
    <t>63 Amps  MCCB</t>
  </si>
  <si>
    <t>9) a</t>
  </si>
  <si>
    <t>Repairing/ reconditioning of  Sluice valve (for line valve/ for Scour valve) including all material, labour (Specify type of sluice valve and type of repair to be carried out)</t>
  </si>
  <si>
    <t xml:space="preserve">350 mm CI Sluice valve </t>
  </si>
  <si>
    <t xml:space="preserve">350 mm CI NRV valve </t>
  </si>
  <si>
    <t xml:space="preserve">300 mm CI Sluice valve </t>
  </si>
  <si>
    <t xml:space="preserve">150 mm CI Sluice valve </t>
  </si>
  <si>
    <t xml:space="preserve">150 mm CI Scour valve </t>
  </si>
  <si>
    <t xml:space="preserve">100 mm CI Sluice valve </t>
  </si>
  <si>
    <t xml:space="preserve">100 mm CI NRV valve </t>
  </si>
  <si>
    <t>j)</t>
  </si>
  <si>
    <t xml:space="preserve">500 mm CI Sluice valve </t>
  </si>
  <si>
    <t>k)</t>
  </si>
  <si>
    <t xml:space="preserve">450 mm CI Sluice valve </t>
  </si>
  <si>
    <t>m)</t>
  </si>
  <si>
    <t xml:space="preserve">150mm Double air valve </t>
  </si>
  <si>
    <t>o)</t>
  </si>
  <si>
    <t xml:space="preserve">80 mm Double air valve </t>
  </si>
  <si>
    <t>p)</t>
  </si>
  <si>
    <t xml:space="preserve">50 mm Double air valve </t>
  </si>
  <si>
    <t>q)</t>
  </si>
  <si>
    <t xml:space="preserve">40 mm Double air valve </t>
  </si>
  <si>
    <t>Operation and maintenance of the CWSS to Manur  and 400 other habitations in Manur and 7 other Panchayat unions, Sankarankoil Municipality,  Thiruvenkadam Town Panchayat  in Tirunelveli Dist and Bulk provision to Sivakasi and Thiruthangal Municipalities in Virudhunagar Dist including repair and rectification works  for the period From 16.07.2022 To 31.03.2023 (II call)</t>
  </si>
  <si>
    <t>NAME OF SCHEME :-  Operation and maintenance of the CWSS to Manur  and 400 other habitations in Manur and 7 other Panchayat unions, Sankarankoil Municipality,  Thiruvenkadam Town Panchayat  in Tirunelveli Dist and Bulk provision to Sivakasi and Thiruthangal Municipalities in Virudhunagar Dist including repair and rectification works  for the period From 16.07.2022 To 31.03.2023 (II call)</t>
  </si>
  <si>
    <t>NAME OF WORK : Operation and maintenance of the CWSS to Manur  and 400 other habitations in Manur and 7 other Panchayat unions, Sankarankoil Municipality,  Thiruvenkadam Town Panchayat  in Tirunelveli Dist and Bulk provision to Sivakasi and Thiruthangal Municipalities in Virudhunagar Dist including repair and rectification works  for the period From 16.07.2022 To 31.03.2023 (II call)</t>
  </si>
  <si>
    <r>
      <rPr>
        <b/>
        <u/>
        <sz val="10"/>
        <rFont val="Verdana"/>
        <family val="2"/>
      </rPr>
      <t>NAME OF WORK</t>
    </r>
    <r>
      <rPr>
        <b/>
        <sz val="10"/>
        <rFont val="Verdana"/>
        <family val="2"/>
      </rPr>
      <t xml:space="preserve"> : CWSS to Manur  and 400 other habitations in Manur and 7 other Panchayat unions, Sankarankoil Municipality,  Thiruvenkadam Town Panchayat  in Tirunelveli Dist </t>
    </r>
  </si>
  <si>
    <t xml:space="preserve">CWSS to Manur  and 400 other habitations in Manur and 7 other Panchayat unions, Sankarankoil Municipality,  Thiruvenkadam Town Panchayat  in Tirunelveli Dist and </t>
  </si>
  <si>
    <t>CWSS to Sivakasi and Thiruthangal Municipalities and 63 wayside habitations in Virudhunagar Dist</t>
  </si>
  <si>
    <r>
      <rPr>
        <b/>
        <u/>
        <sz val="10"/>
        <rFont val="Verdana"/>
        <family val="2"/>
      </rPr>
      <t>NAME OF WORK</t>
    </r>
    <r>
      <rPr>
        <b/>
        <sz val="10"/>
        <rFont val="Verdana"/>
        <family val="2"/>
      </rPr>
      <t xml:space="preserve"> : CWSS to Sivakasi and Thiruthangal Municipalities and 63 wayside habitations in Virudhunagar Dist</t>
    </r>
  </si>
  <si>
    <t>SCHUDLE - A2</t>
  </si>
  <si>
    <t>OPERATION AND MAINTENANCE OF THE FOLLOWING  CWSS TO SUPPLY EARMARKED QUANTITY OF WATER NOTED AGAINST EACH CWSS IN THIRUNELVELI DISTRICT BY CARRYING OUT ALL THE NECESSARY WORKS SUCH AS PUMPING, ATTENDING TO LEAK AND BURST, ATTENDING TO ELECTRICAL AND MECHANICAL REPAIR WORKS, PROVIDING DISINFECTION, PREVENTIVE MAINTENANCE OF ALL INSTALLATIONS, SUMP CLEANING AND DELIVERANCE OF EARMARKED QUANTITY OF WATER TO THE BENEFICIARIES AS PER SCHEDULE AND STANDARD OPERATING PROCEDURES AND AS DIRECTED BY THE TWAD BOARD OFFICERS  From 16.07.2022 To 31.03.2023</t>
  </si>
  <si>
    <r>
      <t xml:space="preserve"> Operation and Maintenance of the Electro Mechanical installations, equipments, components, pipelines valves and appurtenances, water retaining structures including protecton of all schemee components from damages/ theft undertaking legal actions for such untoward incidents, preventive maintenance, disinfection and deliverance of water as per quality standards and supply of earmarked quantity of water </t>
    </r>
    <r>
      <rPr>
        <b/>
        <sz val="10"/>
        <rFont val="Verdana"/>
        <family val="2"/>
      </rPr>
      <t xml:space="preserve">27.82 MLD </t>
    </r>
    <r>
      <rPr>
        <sz val="10"/>
        <rFont val="Verdana"/>
        <family val="2"/>
      </rPr>
      <t xml:space="preserve"> to the beneficiaries as per Annexure carrying out the O&amp;M  as per standard operating procedures, Acts and rules in force etc., complete and as directed by TWAD Board Oficers and excluding  cost towards attending leak, burst repair and replacement works to electro mechanical installations consumables for disinfection of water, cleaning  of all water retaining  structure, electricity .- </t>
    </r>
    <r>
      <rPr>
        <b/>
        <sz val="10"/>
        <rFont val="Verdana"/>
        <family val="2"/>
      </rPr>
      <t>7205.380 ML (27.82 x 259)</t>
    </r>
  </si>
  <si>
    <t xml:space="preserve"> VadakkuAchampaati - 2HP - 1no, Devarkulam - 2 HP - 1 no, Melapillaiyarkulam - 2 HP - 1 No, Therkupulliyarpatti - 2 HP -  1no</t>
  </si>
  <si>
    <t>Vadakkuachampaati - 3 HP - 1no., Sankarankoil 3 HP - 1 no., Thiruvedagam - 3HP - 2 nos.</t>
  </si>
</sst>
</file>

<file path=xl/styles.xml><?xml version="1.0" encoding="utf-8"?>
<styleSheet xmlns="http://schemas.openxmlformats.org/spreadsheetml/2006/main">
  <numFmts count="17">
    <numFmt numFmtId="41" formatCode="_ * #,##0_ ;_ * \-#,##0_ ;_ * &quot;-&quot;_ ;_ @_ "/>
    <numFmt numFmtId="44" formatCode="_ &quot;₹&quot;\ * #,##0.00_ ;_ &quot;₹&quot;\ * \-#,##0.00_ ;_ &quot;₹&quot;\ * &quot;-&quot;??_ ;_ @_ "/>
    <numFmt numFmtId="43" formatCode="_ * #,##0.00_ ;_ * \-#,##0.00_ ;_ * &quot;-&quot;??_ ;_ @_ "/>
    <numFmt numFmtId="164" formatCode="&quot;$&quot;#,##0_);[Red]\(&quot;$&quot;#,##0\)"/>
    <numFmt numFmtId="165" formatCode="_(&quot;$&quot;* #,##0_);_(&quot;$&quot;* \(#,##0\);_(&quot;$&quot;* &quot;-&quot;_);_(@_)"/>
    <numFmt numFmtId="166" formatCode="_(&quot;$&quot;* #,##0.00_);_(&quot;$&quot;* \(#,##0.00\);_(&quot;$&quot;* &quot;-&quot;??_);_(@_)"/>
    <numFmt numFmtId="167" formatCode="_(* #,##0.00_);_(* \(#,##0.00\);_(* &quot;-&quot;??_);_(@_)"/>
    <numFmt numFmtId="168" formatCode="0.000"/>
    <numFmt numFmtId="169" formatCode="_ &quot;\&quot;* #,##0_ ;_ &quot;\&quot;* \-#,##0_ ;_ &quot;\&quot;* &quot;-&quot;_ ;_ @_ "/>
    <numFmt numFmtId="170" formatCode="_ &quot;\&quot;* #,##0.00_ ;_ &quot;\&quot;* \-#,##0.00_ ;_ &quot;\&quot;* &quot;-&quot;??_ ;_ @_ "/>
    <numFmt numFmtId="171" formatCode="00\,00\,000.00"/>
    <numFmt numFmtId="172" formatCode="_(* #,##0_);_(* \(#,##0\);_(* &quot;-&quot;??_);_(@_)"/>
    <numFmt numFmtId="173" formatCode="&quot;Rs.&quot;#,##0_);[Red]\(&quot;Rs.&quot;#,##0\)"/>
    <numFmt numFmtId="174" formatCode="_(&quot;Rs.&quot;* #,##0_);_(&quot;Rs.&quot;* \(#,##0\);_(&quot;Rs.&quot;* &quot;-&quot;_);_(@_)"/>
    <numFmt numFmtId="175" formatCode="m/d/yy;@"/>
    <numFmt numFmtId="176" formatCode="_(* #,##0.0000_);_(* \(#,##0.0000\);_(* &quot;-&quot;??_);_(@_)"/>
    <numFmt numFmtId="177" formatCode="0.0"/>
  </numFmts>
  <fonts count="51">
    <font>
      <sz val="11"/>
      <color theme="1"/>
      <name val="Calibri"/>
      <family val="2"/>
      <scheme val="minor"/>
    </font>
    <font>
      <sz val="11"/>
      <color indexed="8"/>
      <name val="Calibri"/>
      <family val="2"/>
    </font>
    <font>
      <sz val="10"/>
      <name val="Arial"/>
      <family val="2"/>
    </font>
    <font>
      <b/>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sz val="12"/>
      <name val="Times New Roman"/>
      <family val="1"/>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sz val="11"/>
      <color theme="1"/>
      <name val="Calibri"/>
      <family val="2"/>
      <scheme val="minor"/>
    </font>
    <font>
      <sz val="10"/>
      <color theme="1"/>
      <name val="Verdana"/>
      <family val="2"/>
    </font>
    <font>
      <b/>
      <sz val="10"/>
      <color theme="1"/>
      <name val="Verdana"/>
      <family val="2"/>
    </font>
    <font>
      <sz val="12"/>
      <color theme="1"/>
      <name val="Times New Roman"/>
      <family val="1"/>
    </font>
    <font>
      <b/>
      <sz val="11"/>
      <color rgb="FF000000"/>
      <name val="Arial"/>
      <family val="2"/>
    </font>
    <font>
      <sz val="11"/>
      <color rgb="FF000000"/>
      <name val="Calibri"/>
      <family val="2"/>
    </font>
    <font>
      <b/>
      <sz val="11"/>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0"/>
      <name val="Bookman Old Style"/>
      <family val="1"/>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u/>
      <sz val="10"/>
      <name val="Verdana"/>
      <family val="2"/>
    </font>
    <font>
      <sz val="10"/>
      <name val="Verdana"/>
      <family val="2"/>
    </font>
    <font>
      <b/>
      <i/>
      <sz val="10"/>
      <name val="Verdana"/>
      <family val="2"/>
    </font>
    <font>
      <b/>
      <sz val="11"/>
      <color theme="1"/>
      <name val="Verdana"/>
      <family val="2"/>
    </font>
    <font>
      <b/>
      <i/>
      <sz val="11"/>
      <name val="Arial"/>
      <family val="2"/>
    </font>
    <font>
      <i/>
      <sz val="10"/>
      <name val="Verdana"/>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hair">
        <color indexed="64"/>
      </bottom>
      <diagonal/>
    </border>
    <border>
      <left style="thin">
        <color rgb="FF000000"/>
      </left>
      <right style="thin">
        <color rgb="FF000000"/>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977">
    <xf numFmtId="0" fontId="0" fillId="0" borderId="0"/>
    <xf numFmtId="164" fontId="5"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6" fillId="0" borderId="0" applyFont="0" applyFill="0" applyBorder="0" applyAlignment="0" applyProtection="0"/>
    <xf numFmtId="0" fontId="7" fillId="0" borderId="0" applyFont="0" applyFill="0" applyBorder="0" applyAlignment="0" applyProtection="0"/>
    <xf numFmtId="40" fontId="6" fillId="0" borderId="0" applyFont="0" applyFill="0" applyBorder="0" applyAlignment="0" applyProtection="0"/>
    <xf numFmtId="38" fontId="6" fillId="0" borderId="0" applyFont="0" applyFill="0" applyBorder="0" applyAlignment="0" applyProtection="0"/>
    <xf numFmtId="0" fontId="7" fillId="0" borderId="0" applyFont="0" applyFill="0" applyBorder="0" applyAlignment="0" applyProtection="0"/>
    <xf numFmtId="0" fontId="2" fillId="0" borderId="0" applyFont="0" applyFill="0" applyBorder="0" applyAlignment="0" applyProtection="0"/>
    <xf numFmtId="40" fontId="8" fillId="0" borderId="0" applyFont="0" applyFill="0" applyBorder="0" applyAlignment="0" applyProtection="0"/>
    <xf numFmtId="38"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9" fillId="0" borderId="0"/>
    <xf numFmtId="164" fontId="5" fillId="0" borderId="0" applyFont="0" applyFill="0" applyBorder="0" applyAlignment="0" applyProtection="0"/>
    <xf numFmtId="164" fontId="5" fillId="0" borderId="0" applyFont="0" applyFill="0" applyBorder="0" applyAlignment="0" applyProtection="0"/>
    <xf numFmtId="169" fontId="10" fillId="0" borderId="0" applyFont="0" applyFill="0" applyBorder="0" applyAlignment="0" applyProtection="0"/>
    <xf numFmtId="170"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0" fontId="11" fillId="0" borderId="0"/>
    <xf numFmtId="167" fontId="21"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7" fontId="4"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71" fontId="2" fillId="0" borderId="0" applyFont="0" applyFill="0" applyBorder="0" applyAlignment="0" applyProtection="0"/>
    <xf numFmtId="166" fontId="2" fillId="0" borderId="0" applyFont="0" applyFill="0" applyBorder="0" applyAlignment="0" applyProtection="0">
      <alignment vertical="center"/>
    </xf>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12" fillId="0" borderId="0">
      <alignment vertical="center"/>
    </xf>
    <xf numFmtId="0" fontId="21" fillId="0" borderId="0"/>
    <xf numFmtId="0" fontId="21" fillId="0" borderId="0"/>
    <xf numFmtId="0" fontId="4" fillId="0" borderId="0"/>
    <xf numFmtId="0" fontId="2" fillId="0" borderId="0"/>
    <xf numFmtId="0" fontId="2" fillId="0" borderId="0"/>
    <xf numFmtId="9" fontId="2" fillId="0" borderId="0" applyFont="0" applyFill="0" applyBorder="0" applyAlignment="0" applyProtection="0"/>
    <xf numFmtId="0" fontId="5" fillId="0" borderId="0" applyFont="0" applyFill="0" applyBorder="0" applyAlignment="0" applyProtection="0"/>
    <xf numFmtId="165" fontId="2" fillId="0" borderId="0" applyFont="0" applyFill="0" applyBorder="0" applyAlignment="0" applyProtection="0"/>
    <xf numFmtId="0" fontId="26" fillId="0" borderId="0"/>
    <xf numFmtId="0" fontId="26" fillId="0" borderId="0"/>
    <xf numFmtId="173" fontId="5"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9" borderId="0" applyNumberFormat="0" applyBorder="0" applyAlignment="0" applyProtection="0"/>
    <xf numFmtId="0" fontId="29" fillId="3" borderId="0" applyNumberFormat="0" applyBorder="0" applyAlignment="0" applyProtection="0"/>
    <xf numFmtId="0" fontId="30" fillId="20" borderId="14" applyNumberFormat="0" applyAlignment="0" applyProtection="0"/>
    <xf numFmtId="0" fontId="30" fillId="20" borderId="14" applyNumberFormat="0" applyAlignment="0" applyProtection="0"/>
    <xf numFmtId="0" fontId="30" fillId="20" borderId="14" applyNumberFormat="0" applyAlignment="0" applyProtection="0"/>
    <xf numFmtId="0" fontId="31" fillId="21" borderId="15" applyNumberFormat="0" applyAlignment="0" applyProtection="0"/>
    <xf numFmtId="16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9"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0"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4" fontId="2" fillId="0" borderId="0" applyFont="0" applyFill="0" applyBorder="0" applyAlignment="0" applyProtection="0"/>
    <xf numFmtId="173"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3"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0"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0"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9" fontId="2" fillId="0" borderId="0" applyFont="0" applyFill="0" applyBorder="0" applyAlignment="0" applyProtection="0"/>
    <xf numFmtId="173" fontId="2" fillId="0" borderId="0" applyFont="0" applyFill="0" applyBorder="0" applyAlignment="0" applyProtection="0"/>
    <xf numFmtId="174"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169"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6"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176" fontId="2" fillId="0" borderId="0" applyFont="0" applyFill="0" applyBorder="0" applyAlignment="0" applyProtection="0"/>
    <xf numFmtId="176"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9"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1" fontId="32" fillId="0" borderId="0">
      <alignment vertical="top" wrapText="1"/>
    </xf>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71"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44"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1"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44"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4" fontId="2" fillId="0" borderId="0" applyFont="0" applyFill="0" applyBorder="0" applyAlignment="0" applyProtection="0"/>
    <xf numFmtId="0" fontId="33" fillId="0" borderId="0" applyNumberFormat="0" applyFill="0" applyBorder="0" applyAlignment="0" applyProtection="0"/>
    <xf numFmtId="0" fontId="34" fillId="4" borderId="0" applyNumberFormat="0" applyBorder="0" applyAlignment="0" applyProtection="0"/>
    <xf numFmtId="0" fontId="35" fillId="0" borderId="16" applyNumberFormat="0" applyFill="0" applyAlignment="0" applyProtection="0"/>
    <xf numFmtId="0" fontId="36" fillId="0" borderId="17" applyNumberFormat="0" applyFill="0" applyAlignment="0" applyProtection="0"/>
    <xf numFmtId="0" fontId="37" fillId="0" borderId="18" applyNumberFormat="0" applyFill="0" applyAlignment="0" applyProtection="0"/>
    <xf numFmtId="0" fontId="37" fillId="0" borderId="0" applyNumberFormat="0" applyFill="0" applyBorder="0" applyAlignment="0" applyProtection="0"/>
    <xf numFmtId="0" fontId="38" fillId="7" borderId="14" applyNumberFormat="0" applyAlignment="0" applyProtection="0"/>
    <xf numFmtId="0" fontId="38" fillId="7" borderId="14" applyNumberFormat="0" applyAlignment="0" applyProtection="0"/>
    <xf numFmtId="0" fontId="38" fillId="7" borderId="14" applyNumberFormat="0" applyAlignment="0" applyProtection="0"/>
    <xf numFmtId="0" fontId="39" fillId="0" borderId="19" applyNumberFormat="0" applyFill="0" applyAlignment="0" applyProtection="0"/>
    <xf numFmtId="0" fontId="40" fillId="22" borderId="0" applyNumberFormat="0" applyBorder="0" applyAlignment="0" applyProtection="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1"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20" applyNumberFormat="0" applyFont="0" applyAlignment="0" applyProtection="0"/>
    <xf numFmtId="0" fontId="2" fillId="23" borderId="20" applyNumberFormat="0" applyFont="0" applyAlignment="0" applyProtection="0"/>
    <xf numFmtId="0" fontId="2" fillId="23" borderId="20" applyNumberFormat="0" applyFont="0" applyAlignment="0" applyProtection="0"/>
    <xf numFmtId="0" fontId="2" fillId="23" borderId="20" applyNumberFormat="0" applyFont="0" applyAlignment="0" applyProtection="0"/>
    <xf numFmtId="0" fontId="41" fillId="20" borderId="21" applyNumberFormat="0" applyAlignment="0" applyProtection="0"/>
    <xf numFmtId="0" fontId="41" fillId="20" borderId="21" applyNumberFormat="0" applyAlignment="0" applyProtection="0"/>
    <xf numFmtId="0" fontId="41" fillId="20" borderId="21" applyNumberFormat="0" applyAlignment="0" applyProtection="0"/>
    <xf numFmtId="0" fontId="41" fillId="20" borderId="21" applyNumberFormat="0" applyAlignment="0" applyProtection="0"/>
    <xf numFmtId="9" fontId="1" fillId="0" borderId="0" applyFont="0" applyFill="0" applyBorder="0" applyAlignment="0" applyProtection="0"/>
    <xf numFmtId="174" fontId="2" fillId="0" borderId="0" applyFont="0" applyFill="0" applyBorder="0" applyAlignment="0" applyProtection="0"/>
    <xf numFmtId="0" fontId="42" fillId="0" borderId="0" applyNumberFormat="0" applyFill="0" applyBorder="0" applyAlignment="0" applyProtection="0"/>
    <xf numFmtId="0" fontId="4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43" fillId="0" borderId="22" applyNumberFormat="0" applyFill="0" applyAlignment="0" applyProtection="0"/>
    <xf numFmtId="0" fontId="44" fillId="0" borderId="0" applyNumberFormat="0" applyFill="0" applyBorder="0" applyAlignment="0" applyProtection="0"/>
    <xf numFmtId="0" fontId="2" fillId="0" borderId="0" applyFont="0" applyFill="0" applyBorder="0" applyAlignment="0" applyProtection="0"/>
    <xf numFmtId="0" fontId="2" fillId="0" borderId="0"/>
  </cellStyleXfs>
  <cellXfs count="160">
    <xf numFmtId="0" fontId="0" fillId="0" borderId="0" xfId="0"/>
    <xf numFmtId="0" fontId="22" fillId="0" borderId="1" xfId="0" applyFont="1" applyFill="1" applyBorder="1" applyAlignment="1">
      <alignment horizontal="center" vertical="center"/>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24" fillId="0" borderId="0" xfId="0" applyFont="1" applyFill="1" applyAlignment="1">
      <alignment horizontal="center" vertical="center"/>
    </xf>
    <xf numFmtId="0" fontId="15" fillId="0" borderId="0" xfId="44" applyFont="1" applyFill="1"/>
    <xf numFmtId="0" fontId="2" fillId="0" borderId="0" xfId="44" applyFont="1" applyFill="1" applyBorder="1"/>
    <xf numFmtId="0" fontId="2" fillId="0" borderId="0" xfId="44" applyFont="1" applyFill="1"/>
    <xf numFmtId="0" fontId="16" fillId="0" borderId="0" xfId="44" applyFont="1" applyFill="1" applyBorder="1" applyAlignment="1">
      <alignment horizontal="center"/>
    </xf>
    <xf numFmtId="0" fontId="2" fillId="0" borderId="0" xfId="44" applyFont="1" applyFill="1" applyAlignment="1">
      <alignment vertical="top"/>
    </xf>
    <xf numFmtId="0" fontId="2" fillId="0" borderId="0" xfId="44" applyFont="1" applyFill="1" applyAlignment="1">
      <alignment horizontal="left"/>
    </xf>
    <xf numFmtId="0" fontId="2" fillId="0" borderId="0" xfId="44" applyFont="1" applyFill="1" applyAlignment="1"/>
    <xf numFmtId="0" fontId="17" fillId="0" borderId="4" xfId="44" applyFont="1" applyFill="1" applyBorder="1" applyAlignment="1">
      <alignment horizontal="justify"/>
    </xf>
    <xf numFmtId="0" fontId="2" fillId="0" borderId="5" xfId="44" applyFont="1" applyFill="1" applyBorder="1"/>
    <xf numFmtId="0" fontId="2" fillId="0" borderId="6" xfId="44" applyFont="1" applyFill="1" applyBorder="1"/>
    <xf numFmtId="0" fontId="2" fillId="0" borderId="7" xfId="44" applyFont="1" applyFill="1" applyBorder="1"/>
    <xf numFmtId="0" fontId="2" fillId="0" borderId="8" xfId="44" applyFont="1" applyFill="1" applyBorder="1"/>
    <xf numFmtId="0" fontId="18" fillId="0" borderId="0" xfId="44" applyFont="1" applyFill="1" applyAlignment="1"/>
    <xf numFmtId="0" fontId="18" fillId="0" borderId="7" xfId="44" applyFont="1" applyFill="1" applyBorder="1"/>
    <xf numFmtId="0" fontId="20" fillId="0" borderId="7" xfId="44" applyFont="1" applyFill="1" applyBorder="1" applyAlignment="1">
      <alignment horizontal="left"/>
    </xf>
    <xf numFmtId="0" fontId="20" fillId="0" borderId="7" xfId="44" applyFont="1" applyFill="1" applyBorder="1" applyAlignment="1">
      <alignment horizontal="center"/>
    </xf>
    <xf numFmtId="0" fontId="19" fillId="0" borderId="7" xfId="44" applyFont="1" applyFill="1" applyBorder="1" applyAlignment="1">
      <alignment horizontal="left"/>
    </xf>
    <xf numFmtId="0" fontId="2" fillId="0" borderId="9" xfId="44" applyFont="1" applyFill="1" applyBorder="1"/>
    <xf numFmtId="0" fontId="2" fillId="0" borderId="10" xfId="44" applyFont="1" applyFill="1" applyBorder="1"/>
    <xf numFmtId="0" fontId="2" fillId="0" borderId="11" xfId="44" applyFont="1" applyFill="1" applyBorder="1"/>
    <xf numFmtId="0" fontId="18" fillId="0" borderId="7" xfId="44" applyFont="1" applyFill="1" applyBorder="1" applyAlignment="1">
      <alignment horizontal="center"/>
    </xf>
    <xf numFmtId="0" fontId="18" fillId="0" borderId="0" xfId="44" applyFont="1" applyFill="1" applyBorder="1" applyAlignment="1">
      <alignment horizontal="center"/>
    </xf>
    <xf numFmtId="0" fontId="18" fillId="0" borderId="8" xfId="44" applyFont="1" applyFill="1" applyBorder="1" applyAlignment="1">
      <alignment horizontal="center"/>
    </xf>
    <xf numFmtId="0" fontId="22" fillId="0" borderId="1" xfId="0" applyFont="1" applyFill="1" applyBorder="1" applyAlignment="1">
      <alignment horizontal="justify" vertical="center" wrapText="1"/>
    </xf>
    <xf numFmtId="0" fontId="22" fillId="0" borderId="1" xfId="0" applyFont="1" applyFill="1" applyBorder="1" applyAlignment="1">
      <alignment horizontal="left" vertical="center" wrapText="1"/>
    </xf>
    <xf numFmtId="0" fontId="46" fillId="0" borderId="0" xfId="0" applyFont="1" applyAlignment="1">
      <alignment vertical="top"/>
    </xf>
    <xf numFmtId="0" fontId="3" fillId="0" borderId="0" xfId="0" applyFont="1" applyAlignment="1">
      <alignment vertical="top"/>
    </xf>
    <xf numFmtId="0" fontId="3" fillId="0" borderId="1" xfId="0" applyFont="1" applyFill="1" applyBorder="1" applyAlignment="1">
      <alignment horizontal="center" vertical="top" wrapText="1"/>
    </xf>
    <xf numFmtId="0" fontId="46" fillId="0" borderId="25" xfId="909" applyFont="1" applyBorder="1" applyAlignment="1">
      <alignment horizontal="left" vertical="top" wrapText="1"/>
    </xf>
    <xf numFmtId="2" fontId="46" fillId="0" borderId="25" xfId="0" applyNumberFormat="1" applyFont="1" applyFill="1" applyBorder="1" applyAlignment="1">
      <alignment horizontal="right" vertical="top"/>
    </xf>
    <xf numFmtId="0" fontId="46" fillId="0" borderId="1" xfId="0" applyFont="1" applyBorder="1" applyAlignment="1">
      <alignment horizontal="center" vertical="top"/>
    </xf>
    <xf numFmtId="0" fontId="46" fillId="0" borderId="0" xfId="0" applyFont="1" applyFill="1" applyAlignment="1">
      <alignment vertical="top"/>
    </xf>
    <xf numFmtId="0" fontId="46" fillId="0" borderId="1" xfId="0" applyFont="1" applyBorder="1" applyAlignment="1">
      <alignment vertical="top"/>
    </xf>
    <xf numFmtId="0" fontId="46" fillId="0" borderId="0" xfId="0" applyFont="1" applyAlignment="1">
      <alignment horizontal="center" vertical="top"/>
    </xf>
    <xf numFmtId="2" fontId="3" fillId="0" borderId="1" xfId="0" applyNumberFormat="1" applyFont="1" applyFill="1" applyBorder="1" applyAlignment="1">
      <alignment horizontal="center" vertical="top" wrapText="1"/>
    </xf>
    <xf numFmtId="2" fontId="3" fillId="0" borderId="1" xfId="22" applyNumberFormat="1" applyFont="1" applyFill="1" applyBorder="1" applyAlignment="1">
      <alignment horizontal="right" vertical="top" wrapText="1"/>
    </xf>
    <xf numFmtId="168" fontId="46" fillId="0" borderId="0" xfId="0" applyNumberFormat="1" applyFont="1" applyAlignment="1">
      <alignment horizontal="right" vertical="top"/>
    </xf>
    <xf numFmtId="2" fontId="46" fillId="0" borderId="0" xfId="0" applyNumberFormat="1" applyFont="1" applyAlignment="1">
      <alignment vertical="top"/>
    </xf>
    <xf numFmtId="2" fontId="3" fillId="0" borderId="0" xfId="0" applyNumberFormat="1" applyFont="1" applyAlignment="1">
      <alignment vertical="top"/>
    </xf>
    <xf numFmtId="2" fontId="3" fillId="0" borderId="1" xfId="0" applyNumberFormat="1" applyFont="1" applyFill="1" applyBorder="1" applyAlignment="1">
      <alignment horizontal="right" vertical="top"/>
    </xf>
    <xf numFmtId="177" fontId="46" fillId="0" borderId="0" xfId="0" applyNumberFormat="1" applyFont="1" applyAlignment="1">
      <alignment vertical="top"/>
    </xf>
    <xf numFmtId="2" fontId="3" fillId="0" borderId="25" xfId="0" applyNumberFormat="1" applyFont="1" applyFill="1" applyBorder="1" applyAlignment="1">
      <alignment horizontal="right" vertical="top"/>
    </xf>
    <xf numFmtId="0" fontId="3" fillId="0" borderId="1" xfId="0" applyFont="1" applyFill="1" applyBorder="1" applyAlignment="1">
      <alignment horizontal="center" vertical="top" wrapText="1"/>
    </xf>
    <xf numFmtId="0" fontId="3" fillId="0" borderId="24" xfId="0" applyFont="1" applyFill="1" applyBorder="1" applyAlignment="1">
      <alignment horizontal="center" vertical="top" wrapText="1"/>
    </xf>
    <xf numFmtId="0" fontId="46" fillId="0" borderId="25" xfId="0" applyFont="1" applyFill="1" applyBorder="1" applyAlignment="1">
      <alignment horizontal="center" vertical="top"/>
    </xf>
    <xf numFmtId="0" fontId="46" fillId="0" borderId="25" xfId="0" applyFont="1" applyBorder="1" applyAlignment="1">
      <alignment horizontal="center" vertical="top"/>
    </xf>
    <xf numFmtId="2" fontId="46" fillId="0" borderId="25" xfId="0" applyNumberFormat="1" applyFont="1" applyFill="1" applyBorder="1" applyAlignment="1">
      <alignment horizontal="center" vertical="top" wrapText="1"/>
    </xf>
    <xf numFmtId="2" fontId="46" fillId="0" borderId="25" xfId="44" applyNumberFormat="1" applyFont="1" applyFill="1" applyBorder="1" applyAlignment="1">
      <alignment horizontal="center" vertical="top" wrapText="1"/>
    </xf>
    <xf numFmtId="0" fontId="46" fillId="0" borderId="24" xfId="0" applyFont="1" applyBorder="1" applyAlignment="1">
      <alignment horizontal="center" vertical="top"/>
    </xf>
    <xf numFmtId="0" fontId="46" fillId="0" borderId="24" xfId="0" applyFont="1" applyBorder="1" applyAlignment="1">
      <alignment vertical="top"/>
    </xf>
    <xf numFmtId="2" fontId="3" fillId="0" borderId="24" xfId="0" applyNumberFormat="1" applyFont="1" applyFill="1" applyBorder="1" applyAlignment="1">
      <alignment horizontal="right" vertical="top"/>
    </xf>
    <xf numFmtId="2" fontId="46" fillId="0" borderId="26" xfId="0" applyNumberFormat="1" applyFont="1" applyFill="1" applyBorder="1" applyAlignment="1">
      <alignment horizontal="right" vertical="top"/>
    </xf>
    <xf numFmtId="2" fontId="46" fillId="0" borderId="27" xfId="44" applyNumberFormat="1" applyFont="1" applyFill="1" applyBorder="1" applyAlignment="1">
      <alignment horizontal="center" vertical="top" wrapText="1"/>
    </xf>
    <xf numFmtId="2" fontId="46" fillId="0" borderId="27" xfId="0" applyNumberFormat="1" applyFont="1" applyFill="1" applyBorder="1" applyAlignment="1">
      <alignment horizontal="right" vertical="top"/>
    </xf>
    <xf numFmtId="0" fontId="3" fillId="0" borderId="26" xfId="0" applyFont="1" applyFill="1" applyBorder="1" applyAlignment="1">
      <alignment horizontal="center" vertical="top" wrapText="1"/>
    </xf>
    <xf numFmtId="0" fontId="3" fillId="0" borderId="26" xfId="0" applyFont="1" applyFill="1" applyBorder="1" applyAlignment="1">
      <alignment horizontal="left" vertical="top" wrapText="1"/>
    </xf>
    <xf numFmtId="0" fontId="46" fillId="0" borderId="26" xfId="0" applyFont="1" applyBorder="1" applyAlignment="1">
      <alignment horizontal="center" vertical="top" wrapText="1"/>
    </xf>
    <xf numFmtId="2" fontId="46" fillId="0" borderId="26" xfId="0" applyNumberFormat="1" applyFont="1" applyFill="1" applyBorder="1" applyAlignment="1">
      <alignment horizontal="center" vertical="top" wrapText="1"/>
    </xf>
    <xf numFmtId="2" fontId="46" fillId="0" borderId="26" xfId="22" applyNumberFormat="1" applyFont="1" applyBorder="1" applyAlignment="1">
      <alignment vertical="top"/>
    </xf>
    <xf numFmtId="0" fontId="46" fillId="0" borderId="26" xfId="0" applyFont="1" applyBorder="1" applyAlignment="1">
      <alignment vertical="top"/>
    </xf>
    <xf numFmtId="0" fontId="46" fillId="0" borderId="25" xfId="0" applyFont="1" applyFill="1" applyBorder="1" applyAlignment="1">
      <alignment horizontal="center" vertical="top" wrapText="1"/>
    </xf>
    <xf numFmtId="0" fontId="46" fillId="0" borderId="25" xfId="0" applyFont="1" applyFill="1" applyBorder="1" applyAlignment="1">
      <alignment horizontal="left" vertical="top" wrapText="1"/>
    </xf>
    <xf numFmtId="2" fontId="46" fillId="0" borderId="25" xfId="22" applyNumberFormat="1" applyFont="1" applyBorder="1" applyAlignment="1">
      <alignment vertical="top"/>
    </xf>
    <xf numFmtId="0" fontId="46" fillId="0" borderId="25" xfId="0" applyFont="1" applyBorder="1" applyAlignment="1">
      <alignment vertical="top"/>
    </xf>
    <xf numFmtId="0" fontId="46" fillId="0" borderId="25" xfId="0" applyFont="1" applyBorder="1" applyAlignment="1">
      <alignment horizontal="center" vertical="top" wrapText="1"/>
    </xf>
    <xf numFmtId="2" fontId="46" fillId="0" borderId="25" xfId="0" applyNumberFormat="1" applyFont="1" applyFill="1" applyBorder="1" applyAlignment="1">
      <alignment horizontal="center" vertical="top"/>
    </xf>
    <xf numFmtId="2" fontId="46" fillId="0" borderId="25" xfId="0" applyNumberFormat="1" applyFont="1" applyFill="1" applyBorder="1" applyAlignment="1">
      <alignment vertical="top"/>
    </xf>
    <xf numFmtId="0" fontId="3" fillId="0" borderId="25" xfId="0" applyFont="1" applyFill="1" applyBorder="1" applyAlignment="1">
      <alignment horizontal="center" vertical="top" wrapText="1"/>
    </xf>
    <xf numFmtId="0" fontId="3" fillId="0" borderId="25" xfId="0" applyFont="1" applyFill="1" applyBorder="1" applyAlignment="1">
      <alignment horizontal="left" vertical="top" wrapText="1"/>
    </xf>
    <xf numFmtId="2" fontId="46" fillId="0" borderId="25" xfId="0" applyNumberFormat="1" applyFont="1" applyBorder="1" applyAlignment="1">
      <alignment vertical="top"/>
    </xf>
    <xf numFmtId="2" fontId="3" fillId="0" borderId="25" xfId="0" applyNumberFormat="1" applyFont="1" applyFill="1" applyBorder="1" applyAlignment="1">
      <alignment vertical="top"/>
    </xf>
    <xf numFmtId="0" fontId="3" fillId="0" borderId="28" xfId="0" applyFont="1" applyBorder="1" applyAlignment="1">
      <alignment horizontal="center" vertical="top"/>
    </xf>
    <xf numFmtId="0" fontId="3" fillId="0" borderId="25" xfId="0" applyFont="1" applyBorder="1" applyAlignment="1">
      <alignment vertical="top"/>
    </xf>
    <xf numFmtId="0" fontId="46" fillId="0" borderId="29" xfId="0" applyFont="1" applyBorder="1" applyAlignment="1">
      <alignment horizontal="left" vertical="top" wrapText="1"/>
    </xf>
    <xf numFmtId="2" fontId="3" fillId="0" borderId="25" xfId="0" applyNumberFormat="1" applyFont="1" applyFill="1" applyBorder="1" applyAlignment="1">
      <alignment horizontal="center" vertical="top" wrapText="1"/>
    </xf>
    <xf numFmtId="2" fontId="3" fillId="0" borderId="25" xfId="0" applyNumberFormat="1" applyFont="1" applyFill="1" applyBorder="1" applyAlignment="1">
      <alignment horizontal="center" vertical="top"/>
    </xf>
    <xf numFmtId="2" fontId="46" fillId="0" borderId="25" xfId="22" applyNumberFormat="1" applyFont="1" applyFill="1" applyBorder="1" applyAlignment="1">
      <alignment horizontal="right" vertical="top"/>
    </xf>
    <xf numFmtId="2" fontId="46" fillId="0" borderId="30" xfId="0" applyNumberFormat="1" applyFont="1" applyFill="1" applyBorder="1" applyAlignment="1">
      <alignment horizontal="center" vertical="top" wrapText="1"/>
    </xf>
    <xf numFmtId="2" fontId="46" fillId="0" borderId="25" xfId="0" applyNumberFormat="1" applyFont="1" applyFill="1" applyBorder="1" applyAlignment="1">
      <alignment horizontal="right" vertical="top" wrapText="1"/>
    </xf>
    <xf numFmtId="2" fontId="3" fillId="0" borderId="25" xfId="22" applyNumberFormat="1" applyFont="1" applyFill="1" applyBorder="1" applyAlignment="1">
      <alignment horizontal="right" vertical="top"/>
    </xf>
    <xf numFmtId="0" fontId="46" fillId="0" borderId="27" xfId="0" applyFont="1" applyFill="1" applyBorder="1" applyAlignment="1">
      <alignment horizontal="center" vertical="top" wrapText="1"/>
    </xf>
    <xf numFmtId="168" fontId="46" fillId="0" borderId="31" xfId="0" applyNumberFormat="1" applyFont="1" applyBorder="1" applyAlignment="1">
      <alignment horizontal="right" vertical="top"/>
    </xf>
    <xf numFmtId="168" fontId="46" fillId="0" borderId="30" xfId="0" applyNumberFormat="1" applyFont="1" applyFill="1" applyBorder="1" applyAlignment="1">
      <alignment horizontal="right" vertical="top"/>
    </xf>
    <xf numFmtId="0" fontId="46" fillId="0" borderId="33" xfId="0" applyFont="1" applyFill="1" applyBorder="1" applyAlignment="1">
      <alignment horizontal="center" vertical="top"/>
    </xf>
    <xf numFmtId="168" fontId="46" fillId="0" borderId="30" xfId="0" applyNumberFormat="1" applyFont="1" applyBorder="1" applyAlignment="1">
      <alignment horizontal="right" vertical="top"/>
    </xf>
    <xf numFmtId="0" fontId="46" fillId="0" borderId="33" xfId="0" applyFont="1" applyBorder="1" applyAlignment="1">
      <alignment horizontal="center" vertical="top"/>
    </xf>
    <xf numFmtId="168" fontId="3" fillId="0" borderId="30" xfId="0" applyNumberFormat="1" applyFont="1" applyFill="1" applyBorder="1" applyAlignment="1">
      <alignment horizontal="right" vertical="top"/>
    </xf>
    <xf numFmtId="0" fontId="3" fillId="0" borderId="33" xfId="0" applyFont="1" applyFill="1" applyBorder="1" applyAlignment="1">
      <alignment horizontal="center" vertical="top"/>
    </xf>
    <xf numFmtId="168" fontId="46" fillId="0" borderId="30" xfId="0" applyNumberFormat="1" applyFont="1" applyBorder="1" applyAlignment="1">
      <alignment vertical="top" wrapText="1"/>
    </xf>
    <xf numFmtId="0" fontId="46" fillId="0" borderId="33" xfId="0" applyFont="1" applyBorder="1" applyAlignment="1">
      <alignment horizontal="left" vertical="top"/>
    </xf>
    <xf numFmtId="168" fontId="46" fillId="0" borderId="30" xfId="44" applyNumberFormat="1" applyFont="1" applyFill="1" applyBorder="1" applyAlignment="1">
      <alignment horizontal="right" vertical="top"/>
    </xf>
    <xf numFmtId="2" fontId="46" fillId="0" borderId="33" xfId="44" applyNumberFormat="1" applyFont="1" applyFill="1" applyBorder="1" applyAlignment="1">
      <alignment horizontal="center" vertical="top"/>
    </xf>
    <xf numFmtId="168" fontId="46" fillId="24" borderId="30" xfId="44" applyNumberFormat="1" applyFont="1" applyFill="1" applyBorder="1" applyAlignment="1">
      <alignment horizontal="right" vertical="top"/>
    </xf>
    <xf numFmtId="168" fontId="46" fillId="0" borderId="30" xfId="34" applyNumberFormat="1" applyFont="1" applyFill="1" applyBorder="1" applyAlignment="1" applyProtection="1">
      <alignment horizontal="right" vertical="top" wrapText="1"/>
    </xf>
    <xf numFmtId="0" fontId="46" fillId="0" borderId="33" xfId="34" applyNumberFormat="1" applyFont="1" applyFill="1" applyBorder="1" applyAlignment="1" applyProtection="1">
      <alignment horizontal="center" vertical="top" wrapText="1"/>
    </xf>
    <xf numFmtId="168" fontId="46" fillId="0" borderId="36" xfId="0" applyNumberFormat="1" applyFont="1" applyBorder="1" applyAlignment="1">
      <alignment horizontal="right" vertical="top"/>
    </xf>
    <xf numFmtId="0" fontId="46" fillId="0" borderId="32" xfId="0" applyFont="1" applyBorder="1" applyAlignment="1">
      <alignment horizontal="left" vertical="top"/>
    </xf>
    <xf numFmtId="0" fontId="46" fillId="0" borderId="33" xfId="0" applyFont="1" applyFill="1" applyBorder="1" applyAlignment="1">
      <alignment horizontal="left" vertical="top"/>
    </xf>
    <xf numFmtId="0" fontId="3" fillId="0" borderId="33" xfId="0" applyFont="1" applyFill="1" applyBorder="1" applyAlignment="1">
      <alignment horizontal="left" vertical="top"/>
    </xf>
    <xf numFmtId="2" fontId="46" fillId="0" borderId="33" xfId="44" applyNumberFormat="1" applyFont="1" applyFill="1" applyBorder="1" applyAlignment="1">
      <alignment horizontal="left" vertical="top"/>
    </xf>
    <xf numFmtId="0" fontId="46" fillId="0" borderId="37" xfId="0" applyFont="1" applyBorder="1" applyAlignment="1">
      <alignment horizontal="left" vertical="top"/>
    </xf>
    <xf numFmtId="168" fontId="46" fillId="0" borderId="3" xfId="0" applyNumberFormat="1" applyFont="1" applyBorder="1" applyAlignment="1">
      <alignment horizontal="right" vertical="top"/>
    </xf>
    <xf numFmtId="0" fontId="46" fillId="0" borderId="2" xfId="0" applyFont="1" applyBorder="1" applyAlignment="1">
      <alignment vertical="top"/>
    </xf>
    <xf numFmtId="0" fontId="46" fillId="0" borderId="26" xfId="0" applyFont="1" applyFill="1" applyBorder="1" applyAlignment="1">
      <alignment horizontal="left" vertical="top" wrapText="1"/>
    </xf>
    <xf numFmtId="0" fontId="46" fillId="0" borderId="32" xfId="0" applyFont="1" applyFill="1" applyBorder="1" applyAlignment="1">
      <alignment horizontal="left" vertical="top"/>
    </xf>
    <xf numFmtId="0" fontId="46" fillId="0" borderId="26" xfId="0" applyFont="1" applyFill="1" applyBorder="1" applyAlignment="1">
      <alignment horizontal="center" vertical="top" wrapText="1"/>
    </xf>
    <xf numFmtId="2" fontId="46" fillId="0" borderId="26" xfId="22" applyNumberFormat="1" applyFont="1" applyFill="1" applyBorder="1" applyAlignment="1">
      <alignment vertical="top"/>
    </xf>
    <xf numFmtId="0" fontId="46" fillId="0" borderId="26" xfId="0" applyFont="1" applyFill="1" applyBorder="1" applyAlignment="1">
      <alignment vertical="top" wrapText="1"/>
    </xf>
    <xf numFmtId="2" fontId="46" fillId="0" borderId="25" xfId="22" applyNumberFormat="1" applyFont="1" applyFill="1" applyBorder="1" applyAlignment="1">
      <alignment vertical="top"/>
    </xf>
    <xf numFmtId="0" fontId="46" fillId="0" borderId="25" xfId="0" applyFont="1" applyFill="1" applyBorder="1" applyAlignment="1">
      <alignment vertical="top" wrapText="1"/>
    </xf>
    <xf numFmtId="0" fontId="3" fillId="0" borderId="25" xfId="0" applyFont="1" applyBorder="1" applyAlignment="1">
      <alignment horizontal="center" vertical="top" wrapText="1"/>
    </xf>
    <xf numFmtId="0" fontId="27" fillId="0" borderId="25" xfId="0" applyFont="1" applyFill="1" applyBorder="1" applyAlignment="1">
      <alignment horizontal="left" vertical="top" wrapText="1"/>
    </xf>
    <xf numFmtId="0" fontId="46" fillId="0" borderId="28" xfId="0" applyFont="1" applyBorder="1" applyAlignment="1">
      <alignment vertical="top"/>
    </xf>
    <xf numFmtId="0" fontId="46" fillId="0" borderId="25" xfId="0" applyFont="1" applyBorder="1" applyAlignment="1">
      <alignment vertical="top" wrapText="1"/>
    </xf>
    <xf numFmtId="0" fontId="3" fillId="0" borderId="25" xfId="0" applyFont="1" applyBorder="1" applyAlignment="1">
      <alignment vertical="top" wrapText="1"/>
    </xf>
    <xf numFmtId="168" fontId="46" fillId="0" borderId="30" xfId="0" applyNumberFormat="1" applyFont="1" applyBorder="1" applyAlignment="1">
      <alignment vertical="top"/>
    </xf>
    <xf numFmtId="0" fontId="46" fillId="0" borderId="33" xfId="0" applyFont="1" applyBorder="1" applyAlignment="1">
      <alignment vertical="top"/>
    </xf>
    <xf numFmtId="0" fontId="3" fillId="0" borderId="29" xfId="0" applyFont="1" applyBorder="1" applyAlignment="1">
      <alignment horizontal="center" vertical="top"/>
    </xf>
    <xf numFmtId="0" fontId="3" fillId="0" borderId="25" xfId="0" applyFont="1" applyBorder="1" applyAlignment="1">
      <alignment horizontal="center" vertical="top"/>
    </xf>
    <xf numFmtId="0" fontId="46" fillId="0" borderId="33" xfId="0" applyFont="1" applyBorder="1" applyAlignment="1">
      <alignment vertical="top" wrapText="1"/>
    </xf>
    <xf numFmtId="2" fontId="22" fillId="0" borderId="25" xfId="0" applyNumberFormat="1" applyFont="1" applyFill="1" applyBorder="1" applyAlignment="1">
      <alignment horizontal="center" vertical="top" wrapText="1"/>
    </xf>
    <xf numFmtId="2" fontId="3" fillId="0" borderId="1" xfId="0" applyNumberFormat="1" applyFont="1" applyFill="1" applyBorder="1" applyAlignment="1">
      <alignment horizontal="center" vertical="center"/>
    </xf>
    <xf numFmtId="0" fontId="3" fillId="0" borderId="27" xfId="0" applyFont="1" applyBorder="1" applyAlignment="1">
      <alignment horizontal="center" vertical="top"/>
    </xf>
    <xf numFmtId="0" fontId="46" fillId="0" borderId="27" xfId="0" applyFont="1" applyBorder="1" applyAlignment="1">
      <alignment vertical="top" wrapText="1"/>
    </xf>
    <xf numFmtId="168" fontId="46" fillId="0" borderId="34" xfId="0" applyNumberFormat="1" applyFont="1" applyBorder="1" applyAlignment="1">
      <alignment horizontal="right" vertical="top"/>
    </xf>
    <xf numFmtId="0" fontId="46" fillId="0" borderId="35" xfId="0" applyFont="1" applyFill="1" applyBorder="1" applyAlignment="1">
      <alignment horizontal="center" vertical="top"/>
    </xf>
    <xf numFmtId="2" fontId="46" fillId="0" borderId="27" xfId="0" applyNumberFormat="1" applyFont="1" applyBorder="1" applyAlignment="1">
      <alignment vertical="top"/>
    </xf>
    <xf numFmtId="0" fontId="46" fillId="0" borderId="27" xfId="0" applyFont="1" applyBorder="1" applyAlignment="1">
      <alignment vertical="top"/>
    </xf>
    <xf numFmtId="168" fontId="3" fillId="0" borderId="30" xfId="0" applyNumberFormat="1" applyFont="1" applyBorder="1" applyAlignment="1">
      <alignment horizontal="right" vertical="top"/>
    </xf>
    <xf numFmtId="0" fontId="3" fillId="0" borderId="33" xfId="0" applyFont="1" applyBorder="1" applyAlignment="1">
      <alignment vertical="top"/>
    </xf>
    <xf numFmtId="168" fontId="46" fillId="24" borderId="30" xfId="0" applyNumberFormat="1" applyFont="1" applyFill="1" applyBorder="1" applyAlignment="1">
      <alignment horizontal="right" vertical="top"/>
    </xf>
    <xf numFmtId="0" fontId="18" fillId="0" borderId="7" xfId="56" applyFont="1" applyBorder="1" applyAlignment="1">
      <alignment horizontal="center" vertical="center"/>
    </xf>
    <xf numFmtId="0" fontId="18" fillId="0" borderId="0" xfId="56" applyFont="1" applyBorder="1" applyAlignment="1">
      <alignment horizontal="center" vertical="center"/>
    </xf>
    <xf numFmtId="0" fontId="18" fillId="0" borderId="8" xfId="56" applyFont="1" applyBorder="1" applyAlignment="1">
      <alignment horizontal="center" vertical="center"/>
    </xf>
    <xf numFmtId="0" fontId="18" fillId="0" borderId="7" xfId="44" applyFont="1" applyFill="1" applyBorder="1" applyAlignment="1">
      <alignment horizontal="center"/>
    </xf>
    <xf numFmtId="0" fontId="18" fillId="0" borderId="0" xfId="44" applyFont="1" applyFill="1" applyBorder="1" applyAlignment="1">
      <alignment horizontal="center"/>
    </xf>
    <xf numFmtId="0" fontId="18" fillId="0" borderId="8" xfId="44" applyFont="1" applyFill="1" applyBorder="1" applyAlignment="1">
      <alignment horizontal="center"/>
    </xf>
    <xf numFmtId="0" fontId="18" fillId="0" borderId="7" xfId="44" applyFont="1" applyFill="1" applyBorder="1" applyAlignment="1">
      <alignment horizontal="justify" vertical="top" wrapText="1"/>
    </xf>
    <xf numFmtId="0" fontId="18" fillId="0" borderId="0" xfId="44" applyFont="1" applyFill="1" applyBorder="1" applyAlignment="1">
      <alignment horizontal="justify" vertical="top" wrapText="1"/>
    </xf>
    <xf numFmtId="0" fontId="18" fillId="0" borderId="8" xfId="44" applyFont="1" applyFill="1" applyBorder="1" applyAlignment="1">
      <alignment horizontal="justify" vertical="top" wrapText="1"/>
    </xf>
    <xf numFmtId="0" fontId="14" fillId="0" borderId="0" xfId="44" applyFont="1" applyFill="1" applyAlignment="1">
      <alignment horizontal="left" vertical="top" wrapText="1"/>
    </xf>
    <xf numFmtId="0" fontId="2" fillId="0" borderId="0" xfId="44" applyFont="1" applyFill="1" applyAlignment="1">
      <alignment horizontal="left" vertical="top" wrapText="1"/>
    </xf>
    <xf numFmtId="0" fontId="25" fillId="0" borderId="0" xfId="40" applyFont="1" applyBorder="1" applyAlignment="1">
      <alignment horizontal="left" vertical="center" wrapText="1"/>
    </xf>
    <xf numFmtId="0" fontId="14" fillId="0" borderId="0" xfId="44" applyFont="1" applyFill="1" applyBorder="1" applyAlignment="1">
      <alignment horizontal="left" vertical="center" wrapText="1"/>
    </xf>
    <xf numFmtId="0" fontId="23" fillId="0" borderId="3" xfId="0" applyFont="1" applyFill="1" applyBorder="1" applyAlignment="1">
      <alignment horizontal="left" vertical="center" wrapText="1"/>
    </xf>
    <xf numFmtId="0" fontId="23" fillId="0" borderId="12"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48" fillId="0" borderId="13" xfId="0" applyFont="1" applyBorder="1" applyAlignment="1">
      <alignment horizontal="center" vertical="center"/>
    </xf>
    <xf numFmtId="0" fontId="45"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23" xfId="0" applyFont="1" applyFill="1" applyBorder="1" applyAlignment="1">
      <alignment horizontal="center" vertical="top" wrapText="1"/>
    </xf>
    <xf numFmtId="0" fontId="3" fillId="0" borderId="24" xfId="0" applyFont="1" applyFill="1" applyBorder="1" applyAlignment="1">
      <alignment horizontal="center" vertical="top" wrapText="1"/>
    </xf>
    <xf numFmtId="0" fontId="3" fillId="0" borderId="1" xfId="44" applyFont="1" applyFill="1" applyBorder="1" applyAlignment="1">
      <alignment horizontal="center" vertical="top" wrapText="1"/>
    </xf>
    <xf numFmtId="0" fontId="3" fillId="0" borderId="1" xfId="0" applyFont="1" applyFill="1" applyBorder="1" applyAlignment="1">
      <alignment horizontal="left" vertical="center" wrapText="1"/>
    </xf>
  </cellXfs>
  <cellStyles count="977">
    <cellStyle name=" " xfId="1"/>
    <cellStyle name="  2" xfId="63"/>
    <cellStyle name=" bolted" xfId="2"/>
    <cellStyle name=" bolted 2" xfId="64"/>
    <cellStyle name=" Log" xfId="3"/>
    <cellStyle name=" Log 2" xfId="65"/>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20% - Accent1 2" xfId="66"/>
    <cellStyle name="20% - Accent2 2" xfId="67"/>
    <cellStyle name="20% - Accent3 2" xfId="68"/>
    <cellStyle name="20% - Accent4 2" xfId="69"/>
    <cellStyle name="20% - Accent5 2" xfId="70"/>
    <cellStyle name="20% - Accent6 2" xfId="71"/>
    <cellStyle name="40% - Accent1 2" xfId="72"/>
    <cellStyle name="40% - Accent2 2" xfId="73"/>
    <cellStyle name="40% - Accent3 2" xfId="74"/>
    <cellStyle name="40% - Accent4 2" xfId="75"/>
    <cellStyle name="40% - Accent5 2" xfId="76"/>
    <cellStyle name="40% - Accent6 2" xfId="77"/>
    <cellStyle name="60% - Accent1 2" xfId="78"/>
    <cellStyle name="60% - Accent2 2" xfId="79"/>
    <cellStyle name="60% - Accent3 2" xfId="80"/>
    <cellStyle name="60% - Accent4 2" xfId="81"/>
    <cellStyle name="60% - Accent5 2" xfId="82"/>
    <cellStyle name="60% - Accent6 2" xfId="83"/>
    <cellStyle name="Accent1 2" xfId="84"/>
    <cellStyle name="Accent2 2" xfId="85"/>
    <cellStyle name="Accent3 2" xfId="86"/>
    <cellStyle name="Accent4 2" xfId="87"/>
    <cellStyle name="Accent5 2" xfId="88"/>
    <cellStyle name="Accent6 2" xfId="89"/>
    <cellStyle name="ÅëÈ­ [0]_¿ù°£" xfId="17"/>
    <cellStyle name="ÅëÈ­_¿ù°£" xfId="18"/>
    <cellStyle name="ÄÞ¸¶ [0]_¿ù°£" xfId="19"/>
    <cellStyle name="ÄÞ¸¶_¿ù°£" xfId="20"/>
    <cellStyle name="Bad 2" xfId="90"/>
    <cellStyle name="Ç¥ÁØ_»çÀ¯¾ç½Ä" xfId="21"/>
    <cellStyle name="Calculation 2" xfId="91"/>
    <cellStyle name="Calculation 2 2" xfId="92"/>
    <cellStyle name="Calculation 2 3" xfId="93"/>
    <cellStyle name="Check Cell 2" xfId="94"/>
    <cellStyle name="Comma" xfId="22" builtinId="3"/>
    <cellStyle name="Comma 10" xfId="95"/>
    <cellStyle name="Comma 11" xfId="96"/>
    <cellStyle name="Comma 11 2" xfId="97"/>
    <cellStyle name="Comma 11 3" xfId="98"/>
    <cellStyle name="Comma 11 4" xfId="99"/>
    <cellStyle name="Comma 11 5" xfId="100"/>
    <cellStyle name="Comma 11 6" xfId="101"/>
    <cellStyle name="Comma 11 7" xfId="102"/>
    <cellStyle name="Comma 12" xfId="103"/>
    <cellStyle name="Comma 13" xfId="104"/>
    <cellStyle name="Comma 14" xfId="105"/>
    <cellStyle name="Comma 15" xfId="106"/>
    <cellStyle name="Comma 16" xfId="107"/>
    <cellStyle name="Comma 17" xfId="108"/>
    <cellStyle name="Comma 17 2" xfId="23"/>
    <cellStyle name="Comma 17 2 2" xfId="110"/>
    <cellStyle name="Comma 17 2 2 2" xfId="111"/>
    <cellStyle name="Comma 17 2 3" xfId="109"/>
    <cellStyle name="Comma 17 3" xfId="112"/>
    <cellStyle name="Comma 17 4" xfId="113"/>
    <cellStyle name="Comma 17 5" xfId="114"/>
    <cellStyle name="Comma 17 6" xfId="115"/>
    <cellStyle name="Comma 17 7" xfId="116"/>
    <cellStyle name="Comma 18" xfId="117"/>
    <cellStyle name="Comma 18 2" xfId="24"/>
    <cellStyle name="Comma 19" xfId="118"/>
    <cellStyle name="Comma 2" xfId="25"/>
    <cellStyle name="Comma 2 10" xfId="120"/>
    <cellStyle name="Comma 2 10 10" xfId="121"/>
    <cellStyle name="Comma 2 10 11" xfId="122"/>
    <cellStyle name="Comma 2 10 12" xfId="123"/>
    <cellStyle name="Comma 2 10 13" xfId="26"/>
    <cellStyle name="Comma 2 10 2" xfId="124"/>
    <cellStyle name="Comma 2 10 2 2" xfId="125"/>
    <cellStyle name="Comma 2 10 2 3" xfId="126"/>
    <cellStyle name="Comma 2 10 2 4" xfId="127"/>
    <cellStyle name="Comma 2 10 2 5" xfId="128"/>
    <cellStyle name="Comma 2 10 2 6" xfId="129"/>
    <cellStyle name="Comma 2 10 2 7" xfId="130"/>
    <cellStyle name="Comma 2 10 2 8" xfId="131"/>
    <cellStyle name="Comma 2 10 3" xfId="132"/>
    <cellStyle name="Comma 2 10 4" xfId="133"/>
    <cellStyle name="Comma 2 10 5" xfId="134"/>
    <cellStyle name="Comma 2 10 6" xfId="135"/>
    <cellStyle name="Comma 2 10 7" xfId="136"/>
    <cellStyle name="Comma 2 10 8" xfId="137"/>
    <cellStyle name="Comma 2 10 9" xfId="138"/>
    <cellStyle name="Comma 2 11" xfId="139"/>
    <cellStyle name="Comma 2 11 10" xfId="140"/>
    <cellStyle name="Comma 2 11 11" xfId="141"/>
    <cellStyle name="Comma 2 11 12" xfId="142"/>
    <cellStyle name="Comma 2 11 2" xfId="143"/>
    <cellStyle name="Comma 2 11 3" xfId="144"/>
    <cellStyle name="Comma 2 11 4" xfId="145"/>
    <cellStyle name="Comma 2 11 5" xfId="146"/>
    <cellStyle name="Comma 2 11 6" xfId="147"/>
    <cellStyle name="Comma 2 11 7" xfId="148"/>
    <cellStyle name="Comma 2 11 8" xfId="149"/>
    <cellStyle name="Comma 2 11 9" xfId="150"/>
    <cellStyle name="Comma 2 12" xfId="27"/>
    <cellStyle name="Comma 2 12 2" xfId="152"/>
    <cellStyle name="Comma 2 12 3" xfId="153"/>
    <cellStyle name="Comma 2 12 4" xfId="154"/>
    <cellStyle name="Comma 2 12 5" xfId="155"/>
    <cellStyle name="Comma 2 12 6" xfId="156"/>
    <cellStyle name="Comma 2 12 7" xfId="157"/>
    <cellStyle name="Comma 2 12 8" xfId="151"/>
    <cellStyle name="Comma 2 13" xfId="158"/>
    <cellStyle name="Comma 2 14" xfId="159"/>
    <cellStyle name="Comma 2 15" xfId="160"/>
    <cellStyle name="Comma 2 16" xfId="161"/>
    <cellStyle name="Comma 2 17" xfId="162"/>
    <cellStyle name="Comma 2 18" xfId="163"/>
    <cellStyle name="Comma 2 19" xfId="164"/>
    <cellStyle name="Comma 2 2" xfId="28"/>
    <cellStyle name="Comma 2 2 10" xfId="166"/>
    <cellStyle name="Comma 2 2 11" xfId="167"/>
    <cellStyle name="Comma 2 2 12" xfId="168"/>
    <cellStyle name="Comma 2 2 13" xfId="169"/>
    <cellStyle name="Comma 2 2 14" xfId="170"/>
    <cellStyle name="Comma 2 2 15" xfId="171"/>
    <cellStyle name="Comma 2 2 16" xfId="172"/>
    <cellStyle name="Comma 2 2 17" xfId="173"/>
    <cellStyle name="Comma 2 2 18" xfId="174"/>
    <cellStyle name="Comma 2 2 19" xfId="175"/>
    <cellStyle name="Comma 2 2 2" xfId="176"/>
    <cellStyle name="Comma 2 2 2 2" xfId="177"/>
    <cellStyle name="Comma 2 2 2 2 10" xfId="178"/>
    <cellStyle name="Comma 2 2 2 2 11" xfId="179"/>
    <cellStyle name="Comma 2 2 2 2 12" xfId="180"/>
    <cellStyle name="Comma 2 2 2 2 13" xfId="181"/>
    <cellStyle name="Comma 2 2 2 2 14" xfId="182"/>
    <cellStyle name="Comma 2 2 2 2 15" xfId="183"/>
    <cellStyle name="Comma 2 2 2 2 15 2" xfId="184"/>
    <cellStyle name="Comma 2 2 2 2 16" xfId="185"/>
    <cellStyle name="Comma 2 2 2 2 17" xfId="186"/>
    <cellStyle name="Comma 2 2 2 2 18" xfId="187"/>
    <cellStyle name="Comma 2 2 2 2 19" xfId="188"/>
    <cellStyle name="Comma 2 2 2 2 2" xfId="189"/>
    <cellStyle name="Comma 2 2 2 2 20" xfId="190"/>
    <cellStyle name="Comma 2 2 2 2 21" xfId="191"/>
    <cellStyle name="Comma 2 2 2 2 22" xfId="192"/>
    <cellStyle name="Comma 2 2 2 2 23" xfId="193"/>
    <cellStyle name="Comma 2 2 2 2 3" xfId="194"/>
    <cellStyle name="Comma 2 2 2 2 4" xfId="195"/>
    <cellStyle name="Comma 2 2 2 2 5" xfId="196"/>
    <cellStyle name="Comma 2 2 2 2 6" xfId="197"/>
    <cellStyle name="Comma 2 2 2 2 7" xfId="198"/>
    <cellStyle name="Comma 2 2 2 2 7 2" xfId="199"/>
    <cellStyle name="Comma 2 2 2 2 7 3" xfId="200"/>
    <cellStyle name="Comma 2 2 2 2 7 4" xfId="201"/>
    <cellStyle name="Comma 2 2 2 2 7 5" xfId="202"/>
    <cellStyle name="Comma 2 2 2 2 8" xfId="203"/>
    <cellStyle name="Comma 2 2 2 2 9" xfId="204"/>
    <cellStyle name="Comma 2 2 2 3" xfId="205"/>
    <cellStyle name="Comma 2 2 2 4" xfId="206"/>
    <cellStyle name="Comma 2 2 20" xfId="207"/>
    <cellStyle name="Comma 2 2 21" xfId="165"/>
    <cellStyle name="Comma 2 2 3" xfId="208"/>
    <cellStyle name="Comma 2 2 3 2" xfId="209"/>
    <cellStyle name="Comma 2 2 4" xfId="210"/>
    <cellStyle name="Comma 2 2 4 2" xfId="211"/>
    <cellStyle name="Comma 2 2 4 3" xfId="212"/>
    <cellStyle name="Comma 2 2 4 4" xfId="213"/>
    <cellStyle name="Comma 2 2 4 5" xfId="214"/>
    <cellStyle name="Comma 2 2 4 6" xfId="215"/>
    <cellStyle name="Comma 2 2 4 7" xfId="216"/>
    <cellStyle name="Comma 2 2 5" xfId="217"/>
    <cellStyle name="Comma 2 2 6" xfId="218"/>
    <cellStyle name="Comma 2 2 7" xfId="219"/>
    <cellStyle name="Comma 2 2 8" xfId="220"/>
    <cellStyle name="Comma 2 2 9" xfId="221"/>
    <cellStyle name="Comma 2 20" xfId="222"/>
    <cellStyle name="Comma 2 21" xfId="223"/>
    <cellStyle name="Comma 2 22" xfId="224"/>
    <cellStyle name="Comma 2 23" xfId="119"/>
    <cellStyle name="Comma 2 3" xfId="225"/>
    <cellStyle name="Comma 2 4" xfId="226"/>
    <cellStyle name="Comma 2 4 2" xfId="227"/>
    <cellStyle name="Comma 2 4 3" xfId="228"/>
    <cellStyle name="Comma 2 4 4" xfId="229"/>
    <cellStyle name="Comma 2 4 5" xfId="230"/>
    <cellStyle name="Comma 2 5" xfId="231"/>
    <cellStyle name="Comma 2 6" xfId="232"/>
    <cellStyle name="Comma 2 7" xfId="233"/>
    <cellStyle name="Comma 2 7 10" xfId="234"/>
    <cellStyle name="Comma 2 7 11" xfId="235"/>
    <cellStyle name="Comma 2 7 12" xfId="236"/>
    <cellStyle name="Comma 2 7 2" xfId="237"/>
    <cellStyle name="Comma 2 7 3" xfId="238"/>
    <cellStyle name="Comma 2 7 4" xfId="239"/>
    <cellStyle name="Comma 2 7 5" xfId="240"/>
    <cellStyle name="Comma 2 7 6" xfId="241"/>
    <cellStyle name="Comma 2 7 7" xfId="242"/>
    <cellStyle name="Comma 2 7 8" xfId="243"/>
    <cellStyle name="Comma 2 7 9" xfId="244"/>
    <cellStyle name="Comma 2 8" xfId="245"/>
    <cellStyle name="Comma 2 8 10" xfId="246"/>
    <cellStyle name="Comma 2 8 11" xfId="247"/>
    <cellStyle name="Comma 2 8 12" xfId="248"/>
    <cellStyle name="Comma 2 8 2" xfId="249"/>
    <cellStyle name="Comma 2 8 3" xfId="250"/>
    <cellStyle name="Comma 2 8 4" xfId="251"/>
    <cellStyle name="Comma 2 8 5" xfId="252"/>
    <cellStyle name="Comma 2 8 6" xfId="253"/>
    <cellStyle name="Comma 2 8 7" xfId="254"/>
    <cellStyle name="Comma 2 8 8" xfId="255"/>
    <cellStyle name="Comma 2 8 9" xfId="256"/>
    <cellStyle name="Comma 2 9" xfId="257"/>
    <cellStyle name="Comma 2 9 2" xfId="258"/>
    <cellStyle name="Comma 2 9 2 2" xfId="259"/>
    <cellStyle name="Comma 20" xfId="260"/>
    <cellStyle name="Comma 20 2" xfId="261"/>
    <cellStyle name="Comma 21" xfId="262"/>
    <cellStyle name="Comma 3" xfId="29"/>
    <cellStyle name="Comma 3 10" xfId="264"/>
    <cellStyle name="Comma 3 11" xfId="265"/>
    <cellStyle name="Comma 3 12" xfId="266"/>
    <cellStyle name="Comma 3 13" xfId="267"/>
    <cellStyle name="Comma 3 14" xfId="268"/>
    <cellStyle name="Comma 3 15" xfId="269"/>
    <cellStyle name="Comma 3 16" xfId="270"/>
    <cellStyle name="Comma 3 17" xfId="271"/>
    <cellStyle name="Comma 3 18" xfId="272"/>
    <cellStyle name="Comma 3 19" xfId="273"/>
    <cellStyle name="Comma 3 2" xfId="274"/>
    <cellStyle name="Comma 3 2 2" xfId="275"/>
    <cellStyle name="Comma 3 2 2 2" xfId="276"/>
    <cellStyle name="Comma 3 2 2 2 2" xfId="277"/>
    <cellStyle name="Comma 3 2 3" xfId="278"/>
    <cellStyle name="Comma 3 2 3 2" xfId="279"/>
    <cellStyle name="Comma 3 2 4" xfId="280"/>
    <cellStyle name="Comma 3 20" xfId="281"/>
    <cellStyle name="Comma 3 21" xfId="282"/>
    <cellStyle name="Comma 3 22" xfId="283"/>
    <cellStyle name="Comma 3 23" xfId="284"/>
    <cellStyle name="Comma 3 24" xfId="285"/>
    <cellStyle name="Comma 3 25" xfId="286"/>
    <cellStyle name="Comma 3 25 2" xfId="287"/>
    <cellStyle name="Comma 3 26" xfId="263"/>
    <cellStyle name="Comma 3 3" xfId="288"/>
    <cellStyle name="Comma 3 4" xfId="289"/>
    <cellStyle name="Comma 3 5" xfId="290"/>
    <cellStyle name="Comma 3 6" xfId="291"/>
    <cellStyle name="Comma 3 7" xfId="292"/>
    <cellStyle name="Comma 3 8" xfId="293"/>
    <cellStyle name="Comma 3 9" xfId="294"/>
    <cellStyle name="Comma 4" xfId="30"/>
    <cellStyle name="Comma 4 2" xfId="295"/>
    <cellStyle name="Comma 5" xfId="296"/>
    <cellStyle name="Comma 5 2" xfId="297"/>
    <cellStyle name="Comma 5 3" xfId="298"/>
    <cellStyle name="Comma 6" xfId="31"/>
    <cellStyle name="Comma 6 10" xfId="300"/>
    <cellStyle name="Comma 6 11" xfId="301"/>
    <cellStyle name="Comma 6 12" xfId="302"/>
    <cellStyle name="Comma 6 13" xfId="303"/>
    <cellStyle name="Comma 6 14" xfId="304"/>
    <cellStyle name="Comma 6 15" xfId="305"/>
    <cellStyle name="Comma 6 15 2" xfId="306"/>
    <cellStyle name="Comma 6 15 2 2" xfId="307"/>
    <cellStyle name="Comma 6 15 2 2 2" xfId="308"/>
    <cellStyle name="Comma 6 15 2 2 3" xfId="309"/>
    <cellStyle name="Comma 6 15 2 2 4" xfId="310"/>
    <cellStyle name="Comma 6 15 2 2 5" xfId="311"/>
    <cellStyle name="Comma 6 15 2 3" xfId="312"/>
    <cellStyle name="Comma 6 15 2 4" xfId="313"/>
    <cellStyle name="Comma 6 15 2 5" xfId="314"/>
    <cellStyle name="Comma 6 16" xfId="315"/>
    <cellStyle name="Comma 6 16 2" xfId="316"/>
    <cellStyle name="Comma 6 16 3" xfId="317"/>
    <cellStyle name="Comma 6 16 4" xfId="318"/>
    <cellStyle name="Comma 6 16 5" xfId="319"/>
    <cellStyle name="Comma 6 17" xfId="320"/>
    <cellStyle name="Comma 6 18" xfId="321"/>
    <cellStyle name="Comma 6 19" xfId="322"/>
    <cellStyle name="Comma 6 2" xfId="323"/>
    <cellStyle name="Comma 6 2 2" xfId="324"/>
    <cellStyle name="Comma 6 2 3" xfId="325"/>
    <cellStyle name="Comma 6 2 4" xfId="326"/>
    <cellStyle name="Comma 6 2 5" xfId="327"/>
    <cellStyle name="Comma 6 20" xfId="328"/>
    <cellStyle name="Comma 6 21" xfId="329"/>
    <cellStyle name="Comma 6 22" xfId="330"/>
    <cellStyle name="Comma 6 23" xfId="299"/>
    <cellStyle name="Comma 6 3" xfId="331"/>
    <cellStyle name="Comma 6 3 2" xfId="332"/>
    <cellStyle name="Comma 6 4" xfId="333"/>
    <cellStyle name="Comma 6 5" xfId="334"/>
    <cellStyle name="Comma 6 5 2" xfId="335"/>
    <cellStyle name="Comma 6 5 3" xfId="336"/>
    <cellStyle name="Comma 6 5 4" xfId="337"/>
    <cellStyle name="Comma 6 5 5" xfId="338"/>
    <cellStyle name="Comma 6 5 6" xfId="339"/>
    <cellStyle name="Comma 6 5 7" xfId="340"/>
    <cellStyle name="Comma 6 5 8" xfId="341"/>
    <cellStyle name="Comma 6 6" xfId="342"/>
    <cellStyle name="Comma 6 6 2" xfId="343"/>
    <cellStyle name="Comma 6 6 3" xfId="344"/>
    <cellStyle name="Comma 6 7" xfId="345"/>
    <cellStyle name="Comma 6 8" xfId="346"/>
    <cellStyle name="Comma 6 9" xfId="347"/>
    <cellStyle name="Comma 7" xfId="348"/>
    <cellStyle name="Comma 7 10" xfId="349"/>
    <cellStyle name="Comma 7 10 2" xfId="350"/>
    <cellStyle name="Comma 7 10 3" xfId="351"/>
    <cellStyle name="Comma 7 10 4" xfId="352"/>
    <cellStyle name="Comma 7 10 5" xfId="353"/>
    <cellStyle name="Comma 7 10 6" xfId="354"/>
    <cellStyle name="Comma 7 10 7" xfId="355"/>
    <cellStyle name="Comma 7 10 8" xfId="356"/>
    <cellStyle name="Comma 7 11" xfId="357"/>
    <cellStyle name="Comma 7 12" xfId="358"/>
    <cellStyle name="Comma 7 13" xfId="359"/>
    <cellStyle name="Comma 7 14" xfId="360"/>
    <cellStyle name="Comma 7 15" xfId="361"/>
    <cellStyle name="Comma 7 16" xfId="362"/>
    <cellStyle name="Comma 7 2" xfId="363"/>
    <cellStyle name="Comma 7 3" xfId="364"/>
    <cellStyle name="Comma 7 4" xfId="365"/>
    <cellStyle name="Comma 7 4 10" xfId="366"/>
    <cellStyle name="Comma 7 4 2" xfId="367"/>
    <cellStyle name="Comma 7 4 2 2" xfId="368"/>
    <cellStyle name="Comma 7 4 2 2 10" xfId="369"/>
    <cellStyle name="Comma 7 4 2 2 11" xfId="370"/>
    <cellStyle name="Comma 7 4 2 2 12" xfId="371"/>
    <cellStyle name="Comma 7 4 2 2 2" xfId="372"/>
    <cellStyle name="Comma 7 4 2 2 3" xfId="373"/>
    <cellStyle name="Comma 7 4 2 2 4" xfId="374"/>
    <cellStyle name="Comma 7 4 2 2 5" xfId="375"/>
    <cellStyle name="Comma 7 4 2 2 6" xfId="376"/>
    <cellStyle name="Comma 7 4 2 2 7" xfId="377"/>
    <cellStyle name="Comma 7 4 2 2 8" xfId="378"/>
    <cellStyle name="Comma 7 4 2 2 9" xfId="379"/>
    <cellStyle name="Comma 7 4 2 3" xfId="380"/>
    <cellStyle name="Comma 7 4 2 4" xfId="381"/>
    <cellStyle name="Comma 7 4 2 5" xfId="382"/>
    <cellStyle name="Comma 7 4 2 6" xfId="383"/>
    <cellStyle name="Comma 7 4 2 7" xfId="384"/>
    <cellStyle name="Comma 7 4 2 8" xfId="385"/>
    <cellStyle name="Comma 7 4 2 9" xfId="386"/>
    <cellStyle name="Comma 7 4 3" xfId="387"/>
    <cellStyle name="Comma 7 4 3 2" xfId="388"/>
    <cellStyle name="Comma 7 4 3 3" xfId="389"/>
    <cellStyle name="Comma 7 4 3 4" xfId="390"/>
    <cellStyle name="Comma 7 4 3 5" xfId="391"/>
    <cellStyle name="Comma 7 4 4" xfId="392"/>
    <cellStyle name="Comma 7 4 5" xfId="393"/>
    <cellStyle name="Comma 7 4 6" xfId="394"/>
    <cellStyle name="Comma 7 4 7" xfId="395"/>
    <cellStyle name="Comma 7 4 8" xfId="396"/>
    <cellStyle name="Comma 7 4 9" xfId="397"/>
    <cellStyle name="Comma 7 5" xfId="398"/>
    <cellStyle name="Comma 7 6" xfId="399"/>
    <cellStyle name="Comma 7 7" xfId="400"/>
    <cellStyle name="Comma 7 8" xfId="401"/>
    <cellStyle name="Comma 7 8 2" xfId="402"/>
    <cellStyle name="Comma 7 8 2 2" xfId="403"/>
    <cellStyle name="Comma 7 9" xfId="404"/>
    <cellStyle name="Comma 8" xfId="405"/>
    <cellStyle name="Comma 8 10" xfId="406"/>
    <cellStyle name="Comma 8 2" xfId="407"/>
    <cellStyle name="Comma 8 2 2" xfId="408"/>
    <cellStyle name="Comma 8 2 3" xfId="409"/>
    <cellStyle name="Comma 8 2 4" xfId="410"/>
    <cellStyle name="Comma 8 2 5" xfId="411"/>
    <cellStyle name="Comma 8 3" xfId="412"/>
    <cellStyle name="Comma 8 3 2" xfId="413"/>
    <cellStyle name="Comma 8 3 3" xfId="414"/>
    <cellStyle name="Comma 8 3 4" xfId="415"/>
    <cellStyle name="Comma 8 3 5" xfId="416"/>
    <cellStyle name="Comma 8 4" xfId="417"/>
    <cellStyle name="Comma 8 5" xfId="418"/>
    <cellStyle name="Comma 8 5 2" xfId="419"/>
    <cellStyle name="Comma 8 6" xfId="420"/>
    <cellStyle name="Comma 8 7" xfId="421"/>
    <cellStyle name="Comma 8 8" xfId="422"/>
    <cellStyle name="Comma 8 9" xfId="423"/>
    <cellStyle name="Comma 9" xfId="424"/>
    <cellStyle name="Comma 9 10" xfId="425"/>
    <cellStyle name="Comma 9 11" xfId="426"/>
    <cellStyle name="Comma 9 12" xfId="427"/>
    <cellStyle name="Comma 9 13" xfId="428"/>
    <cellStyle name="Comma 9 14" xfId="429"/>
    <cellStyle name="Comma 9 15" xfId="430"/>
    <cellStyle name="Comma 9 16" xfId="431"/>
    <cellStyle name="Comma 9 17" xfId="432"/>
    <cellStyle name="Comma 9 18" xfId="433"/>
    <cellStyle name="Comma 9 19" xfId="434"/>
    <cellStyle name="Comma 9 2" xfId="435"/>
    <cellStyle name="Comma 9 2 10" xfId="436"/>
    <cellStyle name="Comma 9 2 11" xfId="437"/>
    <cellStyle name="Comma 9 2 12" xfId="438"/>
    <cellStyle name="Comma 9 2 13" xfId="439"/>
    <cellStyle name="Comma 9 2 14" xfId="440"/>
    <cellStyle name="Comma 9 2 15" xfId="441"/>
    <cellStyle name="Comma 9 2 16" xfId="442"/>
    <cellStyle name="Comma 9 2 17" xfId="443"/>
    <cellStyle name="Comma 9 2 18" xfId="444"/>
    <cellStyle name="Comma 9 2 19" xfId="445"/>
    <cellStyle name="Comma 9 2 2" xfId="446"/>
    <cellStyle name="Comma 9 2 2 2" xfId="447"/>
    <cellStyle name="Comma 9 2 2 2 2" xfId="448"/>
    <cellStyle name="Comma 9 2 20" xfId="449"/>
    <cellStyle name="Comma 9 2 21" xfId="450"/>
    <cellStyle name="Comma 9 2 22" xfId="451"/>
    <cellStyle name="Comma 9 2 23" xfId="452"/>
    <cellStyle name="Comma 9 2 24" xfId="453"/>
    <cellStyle name="Comma 9 2 25" xfId="454"/>
    <cellStyle name="Comma 9 2 26" xfId="455"/>
    <cellStyle name="Comma 9 2 27" xfId="456"/>
    <cellStyle name="Comma 9 2 28" xfId="457"/>
    <cellStyle name="Comma 9 2 29" xfId="458"/>
    <cellStyle name="Comma 9 2 3" xfId="459"/>
    <cellStyle name="Comma 9 2 30" xfId="460"/>
    <cellStyle name="Comma 9 2 31" xfId="461"/>
    <cellStyle name="Comma 9 2 32" xfId="462"/>
    <cellStyle name="Comma 9 2 33" xfId="463"/>
    <cellStyle name="Comma 9 2 34" xfId="464"/>
    <cellStyle name="Comma 9 2 35" xfId="465"/>
    <cellStyle name="Comma 9 2 36" xfId="466"/>
    <cellStyle name="Comma 9 2 37" xfId="467"/>
    <cellStyle name="Comma 9 2 38" xfId="468"/>
    <cellStyle name="Comma 9 2 39" xfId="469"/>
    <cellStyle name="Comma 9 2 4" xfId="470"/>
    <cellStyle name="Comma 9 2 40" xfId="471"/>
    <cellStyle name="Comma 9 2 41" xfId="472"/>
    <cellStyle name="Comma 9 2 42" xfId="473"/>
    <cellStyle name="Comma 9 2 43" xfId="474"/>
    <cellStyle name="Comma 9 2 44" xfId="475"/>
    <cellStyle name="Comma 9 2 45" xfId="476"/>
    <cellStyle name="Comma 9 2 46" xfId="477"/>
    <cellStyle name="Comma 9 2 47" xfId="478"/>
    <cellStyle name="Comma 9 2 48" xfId="479"/>
    <cellStyle name="Comma 9 2 49" xfId="480"/>
    <cellStyle name="Comma 9 2 5" xfId="481"/>
    <cellStyle name="Comma 9 2 5 10" xfId="482"/>
    <cellStyle name="Comma 9 2 5 11" xfId="483"/>
    <cellStyle name="Comma 9 2 5 12" xfId="484"/>
    <cellStyle name="Comma 9 2 5 2" xfId="485"/>
    <cellStyle name="Comma 9 2 5 3" xfId="486"/>
    <cellStyle name="Comma 9 2 5 4" xfId="487"/>
    <cellStyle name="Comma 9 2 5 5" xfId="488"/>
    <cellStyle name="Comma 9 2 5 6" xfId="489"/>
    <cellStyle name="Comma 9 2 5 7" xfId="490"/>
    <cellStyle name="Comma 9 2 5 8" xfId="491"/>
    <cellStyle name="Comma 9 2 5 9" xfId="492"/>
    <cellStyle name="Comma 9 2 6" xfId="493"/>
    <cellStyle name="Comma 9 2 7" xfId="494"/>
    <cellStyle name="Comma 9 2 8" xfId="495"/>
    <cellStyle name="Comma 9 2 9" xfId="496"/>
    <cellStyle name="Comma 9 20" xfId="497"/>
    <cellStyle name="Comma 9 21" xfId="498"/>
    <cellStyle name="Comma 9 22" xfId="499"/>
    <cellStyle name="Comma 9 23" xfId="500"/>
    <cellStyle name="Comma 9 24" xfId="501"/>
    <cellStyle name="Comma 9 25" xfId="502"/>
    <cellStyle name="Comma 9 26" xfId="503"/>
    <cellStyle name="Comma 9 27" xfId="504"/>
    <cellStyle name="Comma 9 28" xfId="505"/>
    <cellStyle name="Comma 9 29" xfId="506"/>
    <cellStyle name="Comma 9 3" xfId="507"/>
    <cellStyle name="Comma 9 30" xfId="508"/>
    <cellStyle name="Comma 9 31" xfId="509"/>
    <cellStyle name="Comma 9 32" xfId="510"/>
    <cellStyle name="Comma 9 33" xfId="511"/>
    <cellStyle name="Comma 9 34" xfId="512"/>
    <cellStyle name="Comma 9 34 2" xfId="513"/>
    <cellStyle name="Comma 9 35" xfId="514"/>
    <cellStyle name="Comma 9 35 2" xfId="515"/>
    <cellStyle name="Comma 9 36" xfId="516"/>
    <cellStyle name="Comma 9 36 2" xfId="517"/>
    <cellStyle name="Comma 9 37" xfId="518"/>
    <cellStyle name="Comma 9 38" xfId="519"/>
    <cellStyle name="Comma 9 39" xfId="520"/>
    <cellStyle name="Comma 9 4" xfId="521"/>
    <cellStyle name="Comma 9 4 10" xfId="522"/>
    <cellStyle name="Comma 9 4 11" xfId="523"/>
    <cellStyle name="Comma 9 4 12" xfId="524"/>
    <cellStyle name="Comma 9 4 13" xfId="525"/>
    <cellStyle name="Comma 9 4 14" xfId="526"/>
    <cellStyle name="Comma 9 4 15" xfId="527"/>
    <cellStyle name="Comma 9 4 16" xfId="528"/>
    <cellStyle name="Comma 9 4 17" xfId="529"/>
    <cellStyle name="Comma 9 4 18" xfId="530"/>
    <cellStyle name="Comma 9 4 19" xfId="531"/>
    <cellStyle name="Comma 9 4 2" xfId="532"/>
    <cellStyle name="Comma 9 4 2 2" xfId="533"/>
    <cellStyle name="Comma 9 4 20" xfId="534"/>
    <cellStyle name="Comma 9 4 21" xfId="535"/>
    <cellStyle name="Comma 9 4 22" xfId="536"/>
    <cellStyle name="Comma 9 4 23" xfId="537"/>
    <cellStyle name="Comma 9 4 24" xfId="538"/>
    <cellStyle name="Comma 9 4 25" xfId="539"/>
    <cellStyle name="Comma 9 4 26" xfId="540"/>
    <cellStyle name="Comma 9 4 27" xfId="541"/>
    <cellStyle name="Comma 9 4 28" xfId="542"/>
    <cellStyle name="Comma 9 4 29" xfId="543"/>
    <cellStyle name="Comma 9 4 3" xfId="544"/>
    <cellStyle name="Comma 9 4 30" xfId="545"/>
    <cellStyle name="Comma 9 4 31" xfId="546"/>
    <cellStyle name="Comma 9 4 32" xfId="547"/>
    <cellStyle name="Comma 9 4 33" xfId="548"/>
    <cellStyle name="Comma 9 4 34" xfId="549"/>
    <cellStyle name="Comma 9 4 35" xfId="550"/>
    <cellStyle name="Comma 9 4 4" xfId="551"/>
    <cellStyle name="Comma 9 4 5" xfId="552"/>
    <cellStyle name="Comma 9 4 6" xfId="553"/>
    <cellStyle name="Comma 9 4 7" xfId="554"/>
    <cellStyle name="Comma 9 4 8" xfId="555"/>
    <cellStyle name="Comma 9 4 9" xfId="556"/>
    <cellStyle name="Comma 9 40" xfId="557"/>
    <cellStyle name="Comma 9 41" xfId="558"/>
    <cellStyle name="Comma 9 42" xfId="559"/>
    <cellStyle name="Comma 9 43" xfId="560"/>
    <cellStyle name="Comma 9 44" xfId="561"/>
    <cellStyle name="Comma 9 45" xfId="562"/>
    <cellStyle name="Comma 9 46" xfId="563"/>
    <cellStyle name="Comma 9 47" xfId="564"/>
    <cellStyle name="Comma 9 48" xfId="565"/>
    <cellStyle name="Comma 9 49" xfId="566"/>
    <cellStyle name="Comma 9 5" xfId="567"/>
    <cellStyle name="Comma 9 5 10" xfId="568"/>
    <cellStyle name="Comma 9 5 11" xfId="569"/>
    <cellStyle name="Comma 9 5 12" xfId="570"/>
    <cellStyle name="Comma 9 5 13" xfId="571"/>
    <cellStyle name="Comma 9 5 14" xfId="572"/>
    <cellStyle name="Comma 9 5 15" xfId="573"/>
    <cellStyle name="Comma 9 5 16" xfId="574"/>
    <cellStyle name="Comma 9 5 17" xfId="575"/>
    <cellStyle name="Comma 9 5 18" xfId="576"/>
    <cellStyle name="Comma 9 5 19" xfId="577"/>
    <cellStyle name="Comma 9 5 2" xfId="578"/>
    <cellStyle name="Comma 9 5 2 2" xfId="579"/>
    <cellStyle name="Comma 9 5 2 3" xfId="580"/>
    <cellStyle name="Comma 9 5 20" xfId="581"/>
    <cellStyle name="Comma 9 5 21" xfId="582"/>
    <cellStyle name="Comma 9 5 22" xfId="583"/>
    <cellStyle name="Comma 9 5 23" xfId="584"/>
    <cellStyle name="Comma 9 5 24" xfId="585"/>
    <cellStyle name="Comma 9 5 25" xfId="586"/>
    <cellStyle name="Comma 9 5 26" xfId="587"/>
    <cellStyle name="Comma 9 5 27" xfId="588"/>
    <cellStyle name="Comma 9 5 3" xfId="589"/>
    <cellStyle name="Comma 9 5 4" xfId="590"/>
    <cellStyle name="Comma 9 5 5" xfId="591"/>
    <cellStyle name="Comma 9 5 6" xfId="592"/>
    <cellStyle name="Comma 9 5 7" xfId="593"/>
    <cellStyle name="Comma 9 5 8" xfId="594"/>
    <cellStyle name="Comma 9 5 9" xfId="595"/>
    <cellStyle name="Comma 9 5 9 10" xfId="596"/>
    <cellStyle name="Comma 9 5 9 11" xfId="597"/>
    <cellStyle name="Comma 9 5 9 12" xfId="598"/>
    <cellStyle name="Comma 9 5 9 2" xfId="599"/>
    <cellStyle name="Comma 9 5 9 3" xfId="600"/>
    <cellStyle name="Comma 9 5 9 4" xfId="601"/>
    <cellStyle name="Comma 9 5 9 5" xfId="602"/>
    <cellStyle name="Comma 9 5 9 6" xfId="603"/>
    <cellStyle name="Comma 9 5 9 7" xfId="604"/>
    <cellStyle name="Comma 9 5 9 8" xfId="605"/>
    <cellStyle name="Comma 9 5 9 9" xfId="606"/>
    <cellStyle name="Comma 9 50" xfId="607"/>
    <cellStyle name="Comma 9 51" xfId="608"/>
    <cellStyle name="Comma 9 52" xfId="609"/>
    <cellStyle name="Comma 9 53" xfId="610"/>
    <cellStyle name="Comma 9 54" xfId="611"/>
    <cellStyle name="Comma 9 6" xfId="612"/>
    <cellStyle name="Comma 9 7" xfId="613"/>
    <cellStyle name="Comma 9 8" xfId="614"/>
    <cellStyle name="Comma 9 9" xfId="615"/>
    <cellStyle name="Comma-L" xfId="616"/>
    <cellStyle name="Currency 2" xfId="32"/>
    <cellStyle name="Currency 2 10" xfId="617"/>
    <cellStyle name="Currency 2 11" xfId="618"/>
    <cellStyle name="Currency 2 12" xfId="619"/>
    <cellStyle name="Currency 2 13" xfId="620"/>
    <cellStyle name="Currency 2 14" xfId="621"/>
    <cellStyle name="Currency 2 2" xfId="33"/>
    <cellStyle name="Currency 2 2 2" xfId="622"/>
    <cellStyle name="Currency 2 2 2 2" xfId="623"/>
    <cellStyle name="Currency 2 3" xfId="624"/>
    <cellStyle name="Currency 2 4" xfId="625"/>
    <cellStyle name="Currency 2 5" xfId="626"/>
    <cellStyle name="Currency 2 6" xfId="627"/>
    <cellStyle name="Currency 2 7" xfId="628"/>
    <cellStyle name="Currency 2 8" xfId="629"/>
    <cellStyle name="Currency 2 9" xfId="630"/>
    <cellStyle name="Currency 3" xfId="34"/>
    <cellStyle name="Currency 3 2" xfId="35"/>
    <cellStyle name="Currency 4" xfId="36"/>
    <cellStyle name="Currency 4 10" xfId="632"/>
    <cellStyle name="Currency 4 11" xfId="633"/>
    <cellStyle name="Currency 4 12" xfId="634"/>
    <cellStyle name="Currency 4 13" xfId="635"/>
    <cellStyle name="Currency 4 14" xfId="636"/>
    <cellStyle name="Currency 4 15" xfId="637"/>
    <cellStyle name="Currency 4 16" xfId="638"/>
    <cellStyle name="Currency 4 17" xfId="639"/>
    <cellStyle name="Currency 4 18" xfId="640"/>
    <cellStyle name="Currency 4 19" xfId="641"/>
    <cellStyle name="Currency 4 2" xfId="642"/>
    <cellStyle name="Currency 4 2 10" xfId="643"/>
    <cellStyle name="Currency 4 2 11" xfId="644"/>
    <cellStyle name="Currency 4 2 12" xfId="645"/>
    <cellStyle name="Currency 4 2 13" xfId="646"/>
    <cellStyle name="Currency 4 2 14" xfId="647"/>
    <cellStyle name="Currency 4 2 15" xfId="648"/>
    <cellStyle name="Currency 4 2 16" xfId="649"/>
    <cellStyle name="Currency 4 2 17" xfId="650"/>
    <cellStyle name="Currency 4 2 18" xfId="651"/>
    <cellStyle name="Currency 4 2 19" xfId="652"/>
    <cellStyle name="Currency 4 2 2" xfId="653"/>
    <cellStyle name="Currency 4 2 2 2" xfId="654"/>
    <cellStyle name="Currency 4 2 2 2 2" xfId="655"/>
    <cellStyle name="Currency 4 2 20" xfId="656"/>
    <cellStyle name="Currency 4 2 21" xfId="657"/>
    <cellStyle name="Currency 4 2 22" xfId="658"/>
    <cellStyle name="Currency 4 2 23" xfId="659"/>
    <cellStyle name="Currency 4 2 24" xfId="660"/>
    <cellStyle name="Currency 4 2 25" xfId="661"/>
    <cellStyle name="Currency 4 2 26" xfId="662"/>
    <cellStyle name="Currency 4 2 27" xfId="663"/>
    <cellStyle name="Currency 4 2 28" xfId="664"/>
    <cellStyle name="Currency 4 2 29" xfId="665"/>
    <cellStyle name="Currency 4 2 3" xfId="666"/>
    <cellStyle name="Currency 4 2 30" xfId="667"/>
    <cellStyle name="Currency 4 2 31" xfId="668"/>
    <cellStyle name="Currency 4 2 32" xfId="669"/>
    <cellStyle name="Currency 4 2 33" xfId="670"/>
    <cellStyle name="Currency 4 2 34" xfId="671"/>
    <cellStyle name="Currency 4 2 35" xfId="672"/>
    <cellStyle name="Currency 4 2 36" xfId="673"/>
    <cellStyle name="Currency 4 2 37" xfId="674"/>
    <cellStyle name="Currency 4 2 38" xfId="675"/>
    <cellStyle name="Currency 4 2 39" xfId="676"/>
    <cellStyle name="Currency 4 2 4" xfId="677"/>
    <cellStyle name="Currency 4 2 40" xfId="678"/>
    <cellStyle name="Currency 4 2 41" xfId="679"/>
    <cellStyle name="Currency 4 2 42" xfId="680"/>
    <cellStyle name="Currency 4 2 43" xfId="681"/>
    <cellStyle name="Currency 4 2 44" xfId="682"/>
    <cellStyle name="Currency 4 2 45" xfId="683"/>
    <cellStyle name="Currency 4 2 46" xfId="684"/>
    <cellStyle name="Currency 4 2 47" xfId="685"/>
    <cellStyle name="Currency 4 2 48" xfId="686"/>
    <cellStyle name="Currency 4 2 49" xfId="687"/>
    <cellStyle name="Currency 4 2 5" xfId="688"/>
    <cellStyle name="Currency 4 2 6" xfId="689"/>
    <cellStyle name="Currency 4 2 7" xfId="690"/>
    <cellStyle name="Currency 4 2 8" xfId="691"/>
    <cellStyle name="Currency 4 2 9" xfId="692"/>
    <cellStyle name="Currency 4 20" xfId="693"/>
    <cellStyle name="Currency 4 21" xfId="694"/>
    <cellStyle name="Currency 4 22" xfId="695"/>
    <cellStyle name="Currency 4 23" xfId="696"/>
    <cellStyle name="Currency 4 24" xfId="697"/>
    <cellStyle name="Currency 4 25" xfId="698"/>
    <cellStyle name="Currency 4 26" xfId="699"/>
    <cellStyle name="Currency 4 27" xfId="700"/>
    <cellStyle name="Currency 4 28" xfId="701"/>
    <cellStyle name="Currency 4 29" xfId="702"/>
    <cellStyle name="Currency 4 3" xfId="703"/>
    <cellStyle name="Currency 4 30" xfId="704"/>
    <cellStyle name="Currency 4 31" xfId="705"/>
    <cellStyle name="Currency 4 32" xfId="706"/>
    <cellStyle name="Currency 4 33" xfId="707"/>
    <cellStyle name="Currency 4 34" xfId="631"/>
    <cellStyle name="Currency 4 4" xfId="708"/>
    <cellStyle name="Currency 4 5" xfId="709"/>
    <cellStyle name="Currency 4 5 2" xfId="710"/>
    <cellStyle name="Currency 4 6" xfId="711"/>
    <cellStyle name="Currency 4 7" xfId="712"/>
    <cellStyle name="Currency 4 8" xfId="713"/>
    <cellStyle name="Currency 4 9" xfId="714"/>
    <cellStyle name="Currency 5" xfId="37"/>
    <cellStyle name="Currency 6" xfId="38"/>
    <cellStyle name="ERAL2" xfId="39"/>
    <cellStyle name="ERAL2 2" xfId="715"/>
    <cellStyle name="Explanatory Text 2" xfId="716"/>
    <cellStyle name="Good 2" xfId="717"/>
    <cellStyle name="Heading 1 2" xfId="718"/>
    <cellStyle name="Heading 2 2" xfId="719"/>
    <cellStyle name="Heading 3 2" xfId="720"/>
    <cellStyle name="Heading 4 2" xfId="721"/>
    <cellStyle name="Input 2" xfId="722"/>
    <cellStyle name="Input 2 2" xfId="723"/>
    <cellStyle name="Input 2 3" xfId="724"/>
    <cellStyle name="Linked Cell 2" xfId="725"/>
    <cellStyle name="Neutral 2" xfId="726"/>
    <cellStyle name="Normal" xfId="0" builtinId="0"/>
    <cellStyle name="Normal 10" xfId="40"/>
    <cellStyle name="Normal 10 10" xfId="728"/>
    <cellStyle name="Normal 10 11" xfId="729"/>
    <cellStyle name="Normal 10 12" xfId="730"/>
    <cellStyle name="Normal 10 13" xfId="731"/>
    <cellStyle name="Normal 10 14" xfId="732"/>
    <cellStyle name="Normal 10 15" xfId="733"/>
    <cellStyle name="Normal 10 16" xfId="734"/>
    <cellStyle name="Normal 10 17" xfId="735"/>
    <cellStyle name="Normal 10 18" xfId="727"/>
    <cellStyle name="Normal 10 2" xfId="41"/>
    <cellStyle name="Normal 10 3" xfId="736"/>
    <cellStyle name="Normal 10 4" xfId="737"/>
    <cellStyle name="Normal 10 4 2" xfId="738"/>
    <cellStyle name="Normal 10 5" xfId="739"/>
    <cellStyle name="Normal 10 6" xfId="740"/>
    <cellStyle name="Normal 10 7" xfId="741"/>
    <cellStyle name="Normal 10 8" xfId="742"/>
    <cellStyle name="Normal 10 9" xfId="743"/>
    <cellStyle name="Normal 11" xfId="744"/>
    <cellStyle name="Normal 11 2" xfId="745"/>
    <cellStyle name="Normal 11 3" xfId="746"/>
    <cellStyle name="Normal 12" xfId="747"/>
    <cellStyle name="Normal 12 10" xfId="748"/>
    <cellStyle name="Normal 12 11" xfId="749"/>
    <cellStyle name="Normal 12 12" xfId="750"/>
    <cellStyle name="Normal 12 2" xfId="751"/>
    <cellStyle name="Normal 12 3" xfId="752"/>
    <cellStyle name="Normal 12 4" xfId="753"/>
    <cellStyle name="Normal 12 5" xfId="754"/>
    <cellStyle name="Normal 12 6" xfId="755"/>
    <cellStyle name="Normal 12 7" xfId="756"/>
    <cellStyle name="Normal 12 8" xfId="757"/>
    <cellStyle name="Normal 12 9" xfId="758"/>
    <cellStyle name="Normal 13" xfId="759"/>
    <cellStyle name="Normal 13 10" xfId="760"/>
    <cellStyle name="Normal 13 11" xfId="761"/>
    <cellStyle name="Normal 13 12" xfId="762"/>
    <cellStyle name="Normal 13 2" xfId="763"/>
    <cellStyle name="Normal 13 3" xfId="764"/>
    <cellStyle name="Normal 13 4" xfId="765"/>
    <cellStyle name="Normal 13 5" xfId="766"/>
    <cellStyle name="Normal 13 6" xfId="767"/>
    <cellStyle name="Normal 13 7" xfId="768"/>
    <cellStyle name="Normal 13 8" xfId="769"/>
    <cellStyle name="Normal 13 9" xfId="770"/>
    <cellStyle name="Normal 14" xfId="771"/>
    <cellStyle name="Normal 14 10" xfId="772"/>
    <cellStyle name="Normal 14 11" xfId="773"/>
    <cellStyle name="Normal 14 12" xfId="774"/>
    <cellStyle name="Normal 14 2" xfId="42"/>
    <cellStyle name="Normal 14 3" xfId="775"/>
    <cellStyle name="Normal 14 3 2" xfId="776"/>
    <cellStyle name="Normal 14 4" xfId="777"/>
    <cellStyle name="Normal 14 5" xfId="778"/>
    <cellStyle name="Normal 14 6" xfId="779"/>
    <cellStyle name="Normal 14 7" xfId="780"/>
    <cellStyle name="Normal 14 8" xfId="781"/>
    <cellStyle name="Normal 14 9" xfId="782"/>
    <cellStyle name="Normal 15" xfId="783"/>
    <cellStyle name="Normal 15 2" xfId="784"/>
    <cellStyle name="Normal 15 2 2" xfId="785"/>
    <cellStyle name="Normal 15 2 3" xfId="786"/>
    <cellStyle name="Normal 15 2 4" xfId="787"/>
    <cellStyle name="Normal 15 3" xfId="788"/>
    <cellStyle name="Normal 15 4" xfId="789"/>
    <cellStyle name="Normal 15 5" xfId="790"/>
    <cellStyle name="Normal 15 6" xfId="791"/>
    <cellStyle name="Normal 15 7" xfId="792"/>
    <cellStyle name="Normal 15 8" xfId="793"/>
    <cellStyle name="Normal 16" xfId="794"/>
    <cellStyle name="Normal 16 2" xfId="795"/>
    <cellStyle name="Normal 16 3" xfId="796"/>
    <cellStyle name="Normal 16 4" xfId="797"/>
    <cellStyle name="Normal 16 5" xfId="798"/>
    <cellStyle name="Normal 16 6" xfId="799"/>
    <cellStyle name="Normal 16 7" xfId="800"/>
    <cellStyle name="Normal 16 8" xfId="801"/>
    <cellStyle name="Normal 17" xfId="802"/>
    <cellStyle name="Normal 17 2" xfId="803"/>
    <cellStyle name="Normal 17 2 2" xfId="804"/>
    <cellStyle name="Normal 17 3" xfId="805"/>
    <cellStyle name="Normal 17 4" xfId="806"/>
    <cellStyle name="Normal 17 5" xfId="807"/>
    <cellStyle name="Normal 17 6" xfId="808"/>
    <cellStyle name="Normal 17 7" xfId="809"/>
    <cellStyle name="Normal 18" xfId="810"/>
    <cellStyle name="Normal 18 2" xfId="811"/>
    <cellStyle name="Normal 19" xfId="812"/>
    <cellStyle name="Normal 19 2" xfId="813"/>
    <cellStyle name="Normal 2" xfId="43"/>
    <cellStyle name="Normal 2 2" xfId="44"/>
    <cellStyle name="Normal 2 2 2" xfId="815"/>
    <cellStyle name="Normal 2 2 2 2" xfId="816"/>
    <cellStyle name="Normal 2 2 3" xfId="45"/>
    <cellStyle name="Normal 2 3" xfId="46"/>
    <cellStyle name="Normal 2 3 2" xfId="817"/>
    <cellStyle name="Normal 2 4" xfId="818"/>
    <cellStyle name="Normal 2 5" xfId="819"/>
    <cellStyle name="Normal 2 6" xfId="814"/>
    <cellStyle name="Normal 2_ A 10 Pset 1009 lpm (20)" xfId="47"/>
    <cellStyle name="Normal 20" xfId="820"/>
    <cellStyle name="Normal 20 2" xfId="821"/>
    <cellStyle name="Normal 21" xfId="822"/>
    <cellStyle name="Normal 22" xfId="823"/>
    <cellStyle name="Normal 23" xfId="824"/>
    <cellStyle name="Normal 24" xfId="61"/>
    <cellStyle name="Normal 25" xfId="825"/>
    <cellStyle name="Normal 26" xfId="62"/>
    <cellStyle name="Normal 27" xfId="826"/>
    <cellStyle name="Normal 3" xfId="48"/>
    <cellStyle name="Normal 3 10" xfId="827"/>
    <cellStyle name="Normal 3 11" xfId="828"/>
    <cellStyle name="Normal 3 12" xfId="829"/>
    <cellStyle name="Normal 3 13" xfId="830"/>
    <cellStyle name="Normal 3 2" xfId="49"/>
    <cellStyle name="Normal 3 2 2" xfId="832"/>
    <cellStyle name="Normal 3 2 2 2" xfId="833"/>
    <cellStyle name="Normal 3 2 3" xfId="831"/>
    <cellStyle name="Normal 3 3" xfId="834"/>
    <cellStyle name="Normal 3 3 10" xfId="835"/>
    <cellStyle name="Normal 3 3 11" xfId="836"/>
    <cellStyle name="Normal 3 3 12" xfId="837"/>
    <cellStyle name="Normal 3 3 13" xfId="838"/>
    <cellStyle name="Normal 3 3 14" xfId="839"/>
    <cellStyle name="Normal 3 3 15" xfId="840"/>
    <cellStyle name="Normal 3 3 16" xfId="841"/>
    <cellStyle name="Normal 3 3 17" xfId="842"/>
    <cellStyle name="Normal 3 3 18" xfId="843"/>
    <cellStyle name="Normal 3 3 19" xfId="844"/>
    <cellStyle name="Normal 3 3 2" xfId="845"/>
    <cellStyle name="Normal 3 3 20" xfId="846"/>
    <cellStyle name="Normal 3 3 21" xfId="847"/>
    <cellStyle name="Normal 3 3 22" xfId="848"/>
    <cellStyle name="Normal 3 3 23" xfId="849"/>
    <cellStyle name="Normal 3 3 24" xfId="850"/>
    <cellStyle name="Normal 3 3 25" xfId="851"/>
    <cellStyle name="Normal 3 3 26" xfId="852"/>
    <cellStyle name="Normal 3 3 27" xfId="853"/>
    <cellStyle name="Normal 3 3 28" xfId="854"/>
    <cellStyle name="Normal 3 3 29" xfId="855"/>
    <cellStyle name="Normal 3 3 3" xfId="856"/>
    <cellStyle name="Normal 3 3 30" xfId="857"/>
    <cellStyle name="Normal 3 3 31" xfId="858"/>
    <cellStyle name="Normal 3 3 4" xfId="859"/>
    <cellStyle name="Normal 3 3 5" xfId="860"/>
    <cellStyle name="Normal 3 3 6" xfId="861"/>
    <cellStyle name="Normal 3 3 7" xfId="862"/>
    <cellStyle name="Normal 3 3 8" xfId="863"/>
    <cellStyle name="Normal 3 3 9" xfId="864"/>
    <cellStyle name="Normal 3 4" xfId="865"/>
    <cellStyle name="Normal 3 5" xfId="866"/>
    <cellStyle name="Normal 3 6" xfId="867"/>
    <cellStyle name="Normal 3 7" xfId="868"/>
    <cellStyle name="Normal 3 8" xfId="869"/>
    <cellStyle name="Normal 3 9" xfId="870"/>
    <cellStyle name="Normal 31" xfId="871"/>
    <cellStyle name="Normal 4" xfId="50"/>
    <cellStyle name="Normal 4 2" xfId="872"/>
    <cellStyle name="Normal 4 2 2" xfId="873"/>
    <cellStyle name="Normal 4 2 3" xfId="874"/>
    <cellStyle name="Normal 4 2 4" xfId="875"/>
    <cellStyle name="Normal 4 2 5" xfId="876"/>
    <cellStyle name="Normal 4 2 6" xfId="877"/>
    <cellStyle name="Normal 4 2 7" xfId="878"/>
    <cellStyle name="Normal 4 3" xfId="879"/>
    <cellStyle name="Normal 4 3 10" xfId="880"/>
    <cellStyle name="Normal 4 3 11" xfId="881"/>
    <cellStyle name="Normal 4 3 12" xfId="882"/>
    <cellStyle name="Normal 4 3 13" xfId="883"/>
    <cellStyle name="Normal 4 3 14" xfId="884"/>
    <cellStyle name="Normal 4 3 15" xfId="885"/>
    <cellStyle name="Normal 4 3 16" xfId="886"/>
    <cellStyle name="Normal 4 3 17" xfId="887"/>
    <cellStyle name="Normal 4 3 18" xfId="888"/>
    <cellStyle name="Normal 4 3 19" xfId="889"/>
    <cellStyle name="Normal 4 3 2" xfId="890"/>
    <cellStyle name="Normal 4 3 20" xfId="891"/>
    <cellStyle name="Normal 4 3 21" xfId="892"/>
    <cellStyle name="Normal 4 3 3" xfId="893"/>
    <cellStyle name="Normal 4 3 4" xfId="894"/>
    <cellStyle name="Normal 4 3 5" xfId="895"/>
    <cellStyle name="Normal 4 3 6" xfId="896"/>
    <cellStyle name="Normal 4 3 7" xfId="897"/>
    <cellStyle name="Normal 4 3 8" xfId="898"/>
    <cellStyle name="Normal 4 3 9" xfId="899"/>
    <cellStyle name="Normal 4 4 2 2 2" xfId="900"/>
    <cellStyle name="Normal 44" xfId="51"/>
    <cellStyle name="Normal 5" xfId="52"/>
    <cellStyle name="Normal 5 2" xfId="902"/>
    <cellStyle name="Normal 5 3" xfId="903"/>
    <cellStyle name="Normal 5 4" xfId="901"/>
    <cellStyle name="Normal 6" xfId="53"/>
    <cellStyle name="Normal 6 2" xfId="905"/>
    <cellStyle name="Normal 6 3" xfId="906"/>
    <cellStyle name="Normal 6 4" xfId="907"/>
    <cellStyle name="Normal 6 5" xfId="904"/>
    <cellStyle name="Normal 62" xfId="54"/>
    <cellStyle name="Normal 7" xfId="55"/>
    <cellStyle name="Normal 7 2" xfId="909"/>
    <cellStyle name="Normal 7 3" xfId="910"/>
    <cellStyle name="Normal 7 3 2" xfId="911"/>
    <cellStyle name="Normal 7 3 3" xfId="912"/>
    <cellStyle name="Normal 7 3 4" xfId="913"/>
    <cellStyle name="Normal 7 3 5" xfId="914"/>
    <cellStyle name="Normal 7 4" xfId="915"/>
    <cellStyle name="Normal 7 5" xfId="908"/>
    <cellStyle name="Normal 8" xfId="916"/>
    <cellStyle name="Normal 8 10" xfId="917"/>
    <cellStyle name="Normal 8 11" xfId="918"/>
    <cellStyle name="Normal 8 12" xfId="919"/>
    <cellStyle name="Normal 8 13" xfId="920"/>
    <cellStyle name="Normal 8 14" xfId="921"/>
    <cellStyle name="Normal 8 15" xfId="922"/>
    <cellStyle name="Normal 8 16" xfId="923"/>
    <cellStyle name="Normal 8 17" xfId="924"/>
    <cellStyle name="Normal 8 18" xfId="925"/>
    <cellStyle name="Normal 8 19" xfId="926"/>
    <cellStyle name="Normal 8 2" xfId="927"/>
    <cellStyle name="Normal 8 20" xfId="928"/>
    <cellStyle name="Normal 8 21" xfId="929"/>
    <cellStyle name="Normal 8 22" xfId="930"/>
    <cellStyle name="Normal 8 23" xfId="931"/>
    <cellStyle name="Normal 8 24" xfId="932"/>
    <cellStyle name="Normal 8 25" xfId="933"/>
    <cellStyle name="Normal 8 26" xfId="934"/>
    <cellStyle name="Normal 8 27" xfId="935"/>
    <cellStyle name="Normal 8 28" xfId="936"/>
    <cellStyle name="Normal 8 29" xfId="937"/>
    <cellStyle name="Normal 8 3" xfId="938"/>
    <cellStyle name="Normal 8 30" xfId="939"/>
    <cellStyle name="Normal 8 31" xfId="940"/>
    <cellStyle name="Normal 8 32" xfId="941"/>
    <cellStyle name="Normal 8 4" xfId="942"/>
    <cellStyle name="Normal 8 5" xfId="943"/>
    <cellStyle name="Normal 8 6" xfId="944"/>
    <cellStyle name="Normal 8 7" xfId="945"/>
    <cellStyle name="Normal 8 8" xfId="946"/>
    <cellStyle name="Normal 8 9" xfId="947"/>
    <cellStyle name="Normal 9" xfId="948"/>
    <cellStyle name="Normal 9 10" xfId="949"/>
    <cellStyle name="Normal 9 2" xfId="950"/>
    <cellStyle name="Normal 9 3" xfId="951"/>
    <cellStyle name="Normal 9 4" xfId="952"/>
    <cellStyle name="Normal 9 5" xfId="953"/>
    <cellStyle name="Normal 9 6" xfId="954"/>
    <cellStyle name="Normal 9 7" xfId="955"/>
    <cellStyle name="Normal 9 8" xfId="956"/>
    <cellStyle name="Normal 9 9" xfId="957"/>
    <cellStyle name="Normal_755 VirudhunagarCWSSBoQ" xfId="56"/>
    <cellStyle name="Norm䌀l" xfId="57"/>
    <cellStyle name="Norm䌀l 2" xfId="958"/>
    <cellStyle name="Note 2" xfId="959"/>
    <cellStyle name="Note 2 2" xfId="960"/>
    <cellStyle name="Note 2 3" xfId="961"/>
    <cellStyle name="Note 2 4" xfId="962"/>
    <cellStyle name="Output 2" xfId="963"/>
    <cellStyle name="Output 2 2" xfId="964"/>
    <cellStyle name="Output 2 3" xfId="965"/>
    <cellStyle name="Output 2 4" xfId="966"/>
    <cellStyle name="Percent 2" xfId="58"/>
    <cellStyle name="Percent 2 2" xfId="967"/>
    <cellStyle name="Style 1" xfId="59"/>
    <cellStyle name="Style 2" xfId="60"/>
    <cellStyle name="Style 2 2" xfId="968"/>
    <cellStyle name="Title 2" xfId="969"/>
    <cellStyle name="Total 2" xfId="970"/>
    <cellStyle name="Total 2 2" xfId="971"/>
    <cellStyle name="Total 2 3" xfId="972"/>
    <cellStyle name="Total 2 4" xfId="973"/>
    <cellStyle name="Warning Text 2" xfId="974"/>
    <cellStyle name="㼿_x000c_" xfId="975"/>
    <cellStyle name="㼿㼿㽃" xfId="9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a:extLst>
            <a:ext uri="{FF2B5EF4-FFF2-40B4-BE49-F238E27FC236}">
              <a16:creationId xmlns:a16="http://schemas.microsoft.com/office/drawing/2014/main" xmlns="" id="{00000000-0008-0000-0000-0000590C0000}"/>
            </a:ext>
          </a:extLst>
        </xdr:cNvPr>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Brs\RAMJI\DATA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TBAL9697 -group wise  sdpl"/>
      <sheetName val="DATA"/>
      <sheetName val="Sheet1"/>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O23"/>
  <sheetViews>
    <sheetView view="pageBreakPreview" zoomScaleSheetLayoutView="100" workbookViewId="0">
      <selection activeCell="F40" sqref="F40"/>
    </sheetView>
  </sheetViews>
  <sheetFormatPr defaultRowHeight="12.75"/>
  <cols>
    <col min="1" max="16384" width="9.140625" style="7"/>
  </cols>
  <sheetData>
    <row r="1" spans="1:15" ht="19.5" thickTop="1">
      <c r="A1" s="12"/>
      <c r="B1" s="13"/>
      <c r="C1" s="13"/>
      <c r="D1" s="13"/>
      <c r="E1" s="13"/>
      <c r="F1" s="13"/>
      <c r="G1" s="13"/>
      <c r="H1" s="13"/>
      <c r="I1" s="13"/>
      <c r="J1" s="13"/>
      <c r="K1" s="13"/>
      <c r="L1" s="13"/>
      <c r="M1" s="14"/>
    </row>
    <row r="2" spans="1:15">
      <c r="A2" s="15"/>
      <c r="B2" s="6"/>
      <c r="C2" s="6"/>
      <c r="D2" s="6"/>
      <c r="E2" s="6"/>
      <c r="F2" s="6"/>
      <c r="G2" s="6"/>
      <c r="H2" s="6"/>
      <c r="I2" s="6"/>
      <c r="J2" s="6"/>
      <c r="K2" s="6"/>
      <c r="L2" s="6"/>
      <c r="M2" s="16"/>
    </row>
    <row r="3" spans="1:15" ht="20.25">
      <c r="A3" s="139" t="s">
        <v>47</v>
      </c>
      <c r="B3" s="140"/>
      <c r="C3" s="140"/>
      <c r="D3" s="140"/>
      <c r="E3" s="140"/>
      <c r="F3" s="140"/>
      <c r="G3" s="140"/>
      <c r="H3" s="140"/>
      <c r="I3" s="140"/>
      <c r="J3" s="140"/>
      <c r="K3" s="140"/>
      <c r="L3" s="140"/>
      <c r="M3" s="141"/>
      <c r="N3" s="17"/>
      <c r="O3" s="17"/>
    </row>
    <row r="4" spans="1:15" ht="20.25">
      <c r="A4" s="139" t="s">
        <v>50</v>
      </c>
      <c r="B4" s="140"/>
      <c r="C4" s="140"/>
      <c r="D4" s="140"/>
      <c r="E4" s="140"/>
      <c r="F4" s="140"/>
      <c r="G4" s="140"/>
      <c r="H4" s="140"/>
      <c r="I4" s="140"/>
      <c r="J4" s="140"/>
      <c r="K4" s="140"/>
      <c r="L4" s="140"/>
      <c r="M4" s="141"/>
      <c r="N4" s="17"/>
      <c r="O4" s="17"/>
    </row>
    <row r="5" spans="1:15" ht="20.25">
      <c r="A5" s="139" t="s">
        <v>51</v>
      </c>
      <c r="B5" s="140"/>
      <c r="C5" s="140"/>
      <c r="D5" s="140"/>
      <c r="E5" s="140"/>
      <c r="F5" s="140"/>
      <c r="G5" s="140"/>
      <c r="H5" s="140"/>
      <c r="I5" s="140"/>
      <c r="J5" s="140"/>
      <c r="K5" s="140"/>
      <c r="L5" s="140"/>
      <c r="M5" s="141"/>
    </row>
    <row r="6" spans="1:15" ht="20.25">
      <c r="A6" s="139" t="s">
        <v>48</v>
      </c>
      <c r="B6" s="140"/>
      <c r="C6" s="140"/>
      <c r="D6" s="140"/>
      <c r="E6" s="140"/>
      <c r="F6" s="140"/>
      <c r="G6" s="140"/>
      <c r="H6" s="140"/>
      <c r="I6" s="140"/>
      <c r="J6" s="140"/>
      <c r="K6" s="140"/>
      <c r="L6" s="140"/>
      <c r="M6" s="141"/>
    </row>
    <row r="7" spans="1:15" ht="20.25">
      <c r="A7" s="25"/>
      <c r="B7" s="26"/>
      <c r="C7" s="26"/>
      <c r="D7" s="26"/>
      <c r="E7" s="26"/>
      <c r="F7" s="26"/>
      <c r="G7" s="26"/>
      <c r="H7" s="26"/>
      <c r="I7" s="26"/>
      <c r="J7" s="26"/>
      <c r="K7" s="26"/>
      <c r="L7" s="26"/>
      <c r="M7" s="27"/>
    </row>
    <row r="8" spans="1:15" ht="20.25">
      <c r="A8" s="18"/>
      <c r="B8" s="6"/>
      <c r="C8" s="6"/>
      <c r="D8" s="6"/>
      <c r="E8" s="6"/>
      <c r="F8" s="6"/>
      <c r="G8" s="6"/>
      <c r="H8" s="6"/>
      <c r="I8" s="6"/>
      <c r="J8" s="6"/>
      <c r="K8" s="6"/>
      <c r="L8" s="6"/>
      <c r="M8" s="16"/>
    </row>
    <row r="9" spans="1:15" ht="15.75">
      <c r="A9" s="19"/>
      <c r="B9" s="6"/>
      <c r="C9" s="6"/>
      <c r="D9" s="6"/>
      <c r="E9" s="6"/>
      <c r="F9" s="6"/>
      <c r="G9" s="6"/>
      <c r="H9" s="6"/>
      <c r="I9" s="6"/>
      <c r="J9" s="6"/>
      <c r="K9" s="6"/>
      <c r="L9" s="6"/>
      <c r="M9" s="16"/>
    </row>
    <row r="10" spans="1:15">
      <c r="A10" s="15"/>
      <c r="B10" s="6"/>
      <c r="C10" s="6"/>
      <c r="D10" s="6"/>
      <c r="E10" s="6"/>
      <c r="F10" s="6"/>
      <c r="G10" s="6"/>
      <c r="H10" s="6"/>
      <c r="I10" s="6"/>
      <c r="J10" s="6"/>
      <c r="K10" s="6"/>
      <c r="L10" s="6"/>
      <c r="M10" s="16"/>
    </row>
    <row r="11" spans="1:15" ht="15.75">
      <c r="A11" s="20"/>
      <c r="B11" s="6"/>
      <c r="C11" s="6"/>
      <c r="D11" s="6"/>
      <c r="E11" s="6"/>
      <c r="F11" s="6"/>
      <c r="G11" s="6"/>
      <c r="H11" s="6"/>
      <c r="I11" s="6"/>
      <c r="J11" s="6"/>
      <c r="K11" s="6"/>
      <c r="L11" s="6"/>
      <c r="M11" s="16"/>
    </row>
    <row r="12" spans="1:15">
      <c r="A12" s="15"/>
      <c r="B12" s="6"/>
      <c r="C12" s="6"/>
      <c r="D12" s="6"/>
      <c r="E12" s="6"/>
      <c r="F12" s="6"/>
      <c r="G12" s="6"/>
      <c r="H12" s="6"/>
      <c r="I12" s="6"/>
      <c r="J12" s="6"/>
      <c r="K12" s="6"/>
      <c r="L12" s="6"/>
      <c r="M12" s="16"/>
    </row>
    <row r="13" spans="1:15">
      <c r="A13" s="15"/>
      <c r="B13" s="6"/>
      <c r="C13" s="6"/>
      <c r="D13" s="6"/>
      <c r="E13" s="6"/>
      <c r="F13" s="6"/>
      <c r="G13" s="6"/>
      <c r="H13" s="6"/>
      <c r="I13" s="6"/>
      <c r="J13" s="6"/>
      <c r="K13" s="6"/>
      <c r="L13" s="6"/>
      <c r="M13" s="16"/>
    </row>
    <row r="14" spans="1:15">
      <c r="A14" s="15"/>
      <c r="B14" s="6"/>
      <c r="C14" s="6"/>
      <c r="D14" s="6"/>
      <c r="E14" s="6"/>
      <c r="F14" s="6"/>
      <c r="G14" s="6"/>
      <c r="H14" s="6"/>
      <c r="I14" s="6"/>
      <c r="J14" s="6"/>
      <c r="K14" s="6"/>
      <c r="L14" s="6"/>
      <c r="M14" s="16"/>
    </row>
    <row r="15" spans="1:15">
      <c r="A15" s="15"/>
      <c r="B15" s="6"/>
      <c r="C15" s="6"/>
      <c r="D15" s="6"/>
      <c r="E15" s="6"/>
      <c r="F15" s="6"/>
      <c r="G15" s="6"/>
      <c r="H15" s="6"/>
      <c r="I15" s="6"/>
      <c r="J15" s="6"/>
      <c r="K15" s="6"/>
      <c r="L15" s="6"/>
      <c r="M15" s="16"/>
    </row>
    <row r="16" spans="1:15" ht="15.75">
      <c r="A16" s="21"/>
      <c r="B16" s="6"/>
      <c r="C16" s="6"/>
      <c r="D16" s="6"/>
      <c r="E16" s="6"/>
      <c r="F16" s="6"/>
      <c r="G16" s="6"/>
      <c r="H16" s="6"/>
      <c r="I16" s="6"/>
      <c r="J16" s="6"/>
      <c r="K16" s="6"/>
      <c r="L16" s="6"/>
      <c r="M16" s="16"/>
    </row>
    <row r="17" spans="1:13">
      <c r="A17" s="15"/>
      <c r="B17" s="6"/>
      <c r="C17" s="6"/>
      <c r="D17" s="6"/>
      <c r="E17" s="6"/>
      <c r="F17" s="6"/>
      <c r="G17" s="6"/>
      <c r="H17" s="6"/>
      <c r="I17" s="6"/>
      <c r="J17" s="6"/>
      <c r="K17" s="6"/>
      <c r="L17" s="6"/>
      <c r="M17" s="16"/>
    </row>
    <row r="18" spans="1:13" ht="120" customHeight="1">
      <c r="A18" s="142" t="s">
        <v>279</v>
      </c>
      <c r="B18" s="143"/>
      <c r="C18" s="143"/>
      <c r="D18" s="143"/>
      <c r="E18" s="143"/>
      <c r="F18" s="143"/>
      <c r="G18" s="143"/>
      <c r="H18" s="143"/>
      <c r="I18" s="143"/>
      <c r="J18" s="143"/>
      <c r="K18" s="143"/>
      <c r="L18" s="143"/>
      <c r="M18" s="144"/>
    </row>
    <row r="19" spans="1:13">
      <c r="A19" s="15"/>
      <c r="B19" s="6"/>
      <c r="C19" s="6"/>
      <c r="D19" s="6"/>
      <c r="E19" s="6"/>
      <c r="F19" s="6"/>
      <c r="G19" s="6"/>
      <c r="H19" s="6"/>
      <c r="I19" s="6"/>
      <c r="J19" s="6"/>
      <c r="K19" s="6"/>
      <c r="L19" s="6"/>
      <c r="M19" s="16"/>
    </row>
    <row r="20" spans="1:13" ht="29.25" customHeight="1">
      <c r="A20" s="136" t="s">
        <v>52</v>
      </c>
      <c r="B20" s="137"/>
      <c r="C20" s="137"/>
      <c r="D20" s="137"/>
      <c r="E20" s="137"/>
      <c r="F20" s="137"/>
      <c r="G20" s="137"/>
      <c r="H20" s="137"/>
      <c r="I20" s="137"/>
      <c r="J20" s="137"/>
      <c r="K20" s="137"/>
      <c r="L20" s="137"/>
      <c r="M20" s="138"/>
    </row>
    <row r="21" spans="1:13">
      <c r="A21" s="15"/>
      <c r="B21" s="6"/>
      <c r="C21" s="6"/>
      <c r="D21" s="6"/>
      <c r="E21" s="6"/>
      <c r="F21" s="6"/>
      <c r="G21" s="6"/>
      <c r="H21" s="6"/>
      <c r="I21" s="6"/>
      <c r="J21" s="6"/>
      <c r="K21" s="6"/>
      <c r="L21" s="6"/>
      <c r="M21" s="16"/>
    </row>
    <row r="22" spans="1:13" ht="13.5" thickBot="1">
      <c r="A22" s="22"/>
      <c r="B22" s="23"/>
      <c r="C22" s="23"/>
      <c r="D22" s="23"/>
      <c r="E22" s="23"/>
      <c r="F22" s="23"/>
      <c r="G22" s="23"/>
      <c r="H22" s="23"/>
      <c r="I22" s="23"/>
      <c r="J22" s="23"/>
      <c r="K22" s="23"/>
      <c r="L22" s="23"/>
      <c r="M22" s="24"/>
    </row>
    <row r="23" spans="1:13" ht="13.5" thickTop="1"/>
  </sheetData>
  <mergeCells count="6">
    <mergeCell ref="A20:M20"/>
    <mergeCell ref="A4:M4"/>
    <mergeCell ref="A3:M3"/>
    <mergeCell ref="A5:M5"/>
    <mergeCell ref="A6:M6"/>
    <mergeCell ref="A18:M18"/>
  </mergeCells>
  <pageMargins left="0.98425196850393704" right="0.23622047244094491" top="0.98425196850393704" bottom="0.98425196850393704" header="0.51181102362204722" footer="0.51181102362204722"/>
  <pageSetup paperSize="9" orientation="landscape" horizontalDpi="4294967295" verticalDpi="4294967295" r:id="rId1"/>
  <headerFooter alignWithMargins="0">
    <oddHeader>&amp;RO and  M CWSS  2022-23 II call</oddHeader>
    <oddFooter>&amp;LContractor&amp;RSd/-Chief Engineer, TWAD, MDU</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zoomScaleSheetLayoutView="100" workbookViewId="0">
      <selection activeCell="H25" sqref="H25"/>
    </sheetView>
  </sheetViews>
  <sheetFormatPr defaultRowHeight="12.75"/>
  <cols>
    <col min="1" max="1" width="7" style="7" customWidth="1"/>
    <col min="2" max="2" width="9.140625" style="7"/>
    <col min="3" max="3" width="9.85546875" style="7" customWidth="1"/>
    <col min="4" max="13" width="9.140625" style="7"/>
    <col min="14" max="14" width="8.28515625" style="7" customWidth="1"/>
    <col min="15" max="16384" width="9.140625" style="7"/>
  </cols>
  <sheetData>
    <row r="1" spans="1:14" s="5" customFormat="1" ht="58.5" customHeight="1">
      <c r="A1" s="148" t="s">
        <v>280</v>
      </c>
      <c r="B1" s="148"/>
      <c r="C1" s="148"/>
      <c r="D1" s="148"/>
      <c r="E1" s="148"/>
      <c r="F1" s="148"/>
      <c r="G1" s="148"/>
      <c r="H1" s="148"/>
      <c r="I1" s="148"/>
      <c r="J1" s="148"/>
      <c r="K1" s="148"/>
      <c r="L1" s="148"/>
      <c r="M1" s="148"/>
      <c r="N1" s="148"/>
    </row>
    <row r="2" spans="1:14" ht="15.75">
      <c r="A2" s="6"/>
      <c r="B2" s="6"/>
      <c r="C2" s="6"/>
      <c r="D2" s="6"/>
      <c r="E2" s="6"/>
      <c r="G2" s="8" t="s">
        <v>27</v>
      </c>
    </row>
    <row r="3" spans="1:14">
      <c r="A3" s="9" t="s">
        <v>28</v>
      </c>
    </row>
    <row r="4" spans="1:14" ht="27.75" customHeight="1">
      <c r="A4" s="146" t="s">
        <v>29</v>
      </c>
      <c r="B4" s="146"/>
      <c r="C4" s="146"/>
      <c r="D4" s="146"/>
      <c r="E4" s="146"/>
      <c r="F4" s="146"/>
      <c r="G4" s="146"/>
      <c r="H4" s="146"/>
      <c r="I4" s="146"/>
      <c r="J4" s="146"/>
      <c r="K4" s="146"/>
      <c r="L4" s="146"/>
      <c r="M4" s="146"/>
      <c r="N4" s="146"/>
    </row>
    <row r="5" spans="1:14" ht="30.75" customHeight="1">
      <c r="A5" s="146" t="s">
        <v>30</v>
      </c>
      <c r="B5" s="146"/>
      <c r="C5" s="146"/>
      <c r="D5" s="146"/>
      <c r="E5" s="146"/>
      <c r="F5" s="146"/>
      <c r="G5" s="146"/>
      <c r="H5" s="146"/>
      <c r="I5" s="146"/>
      <c r="J5" s="146"/>
      <c r="K5" s="146"/>
      <c r="L5" s="146"/>
      <c r="M5" s="146"/>
      <c r="N5" s="146"/>
    </row>
    <row r="6" spans="1:14" ht="19.5" customHeight="1">
      <c r="A6" s="146" t="s">
        <v>31</v>
      </c>
      <c r="B6" s="146"/>
      <c r="C6" s="146"/>
      <c r="D6" s="146"/>
      <c r="E6" s="146"/>
      <c r="F6" s="146"/>
      <c r="G6" s="146"/>
      <c r="H6" s="146"/>
      <c r="I6" s="146"/>
      <c r="J6" s="146"/>
      <c r="K6" s="146"/>
      <c r="L6" s="146"/>
      <c r="M6" s="146"/>
      <c r="N6" s="146"/>
    </row>
    <row r="7" spans="1:14" ht="29.25" customHeight="1">
      <c r="A7" s="146" t="s">
        <v>32</v>
      </c>
      <c r="B7" s="146"/>
      <c r="C7" s="146"/>
      <c r="D7" s="146"/>
      <c r="E7" s="146"/>
      <c r="F7" s="146"/>
      <c r="G7" s="146"/>
      <c r="H7" s="146"/>
      <c r="I7" s="146"/>
      <c r="J7" s="146"/>
      <c r="K7" s="146"/>
      <c r="L7" s="146"/>
      <c r="M7" s="146"/>
      <c r="N7" s="146"/>
    </row>
    <row r="8" spans="1:14">
      <c r="A8" s="146" t="s">
        <v>33</v>
      </c>
      <c r="B8" s="146"/>
      <c r="C8" s="146"/>
      <c r="D8" s="146"/>
      <c r="E8" s="146"/>
      <c r="F8" s="146"/>
      <c r="G8" s="146"/>
      <c r="H8" s="146"/>
      <c r="I8" s="146"/>
      <c r="J8" s="146"/>
      <c r="K8" s="146"/>
      <c r="L8" s="146"/>
      <c r="M8" s="146"/>
      <c r="N8" s="146"/>
    </row>
    <row r="9" spans="1:14" ht="28.5" customHeight="1">
      <c r="A9" s="146" t="s">
        <v>34</v>
      </c>
      <c r="B9" s="146"/>
      <c r="C9" s="146"/>
      <c r="D9" s="146"/>
      <c r="E9" s="146"/>
      <c r="F9" s="146"/>
      <c r="G9" s="146"/>
      <c r="H9" s="146"/>
      <c r="I9" s="146"/>
      <c r="J9" s="146"/>
      <c r="K9" s="146"/>
      <c r="L9" s="146"/>
      <c r="M9" s="146"/>
      <c r="N9" s="146"/>
    </row>
    <row r="10" spans="1:14" ht="17.25" customHeight="1">
      <c r="A10" s="146" t="s">
        <v>35</v>
      </c>
      <c r="B10" s="146"/>
      <c r="C10" s="146"/>
      <c r="D10" s="146"/>
      <c r="E10" s="146"/>
      <c r="F10" s="146"/>
      <c r="G10" s="146"/>
      <c r="H10" s="146"/>
      <c r="I10" s="146"/>
      <c r="J10" s="146"/>
      <c r="K10" s="146"/>
      <c r="L10" s="146"/>
      <c r="M10" s="146"/>
      <c r="N10" s="146"/>
    </row>
    <row r="11" spans="1:14">
      <c r="A11" s="146" t="s">
        <v>36</v>
      </c>
      <c r="B11" s="146"/>
      <c r="C11" s="146"/>
      <c r="D11" s="146"/>
      <c r="E11" s="146"/>
      <c r="F11" s="146"/>
      <c r="G11" s="146"/>
      <c r="H11" s="146"/>
      <c r="I11" s="146"/>
      <c r="J11" s="146"/>
      <c r="K11" s="146"/>
      <c r="L11" s="146"/>
      <c r="M11" s="146"/>
      <c r="N11" s="146"/>
    </row>
    <row r="12" spans="1:14" ht="27" customHeight="1">
      <c r="A12" s="146" t="s">
        <v>37</v>
      </c>
      <c r="B12" s="146"/>
      <c r="C12" s="146"/>
      <c r="D12" s="146"/>
      <c r="E12" s="146"/>
      <c r="F12" s="146"/>
      <c r="G12" s="146"/>
      <c r="H12" s="146"/>
      <c r="I12" s="146"/>
      <c r="J12" s="146"/>
      <c r="K12" s="146"/>
      <c r="L12" s="146"/>
      <c r="M12" s="146"/>
      <c r="N12" s="146"/>
    </row>
    <row r="13" spans="1:14" ht="15.75" customHeight="1">
      <c r="A13" s="147" t="s">
        <v>38</v>
      </c>
      <c r="B13" s="147"/>
      <c r="C13" s="147"/>
      <c r="D13" s="147"/>
      <c r="E13" s="147"/>
      <c r="F13" s="147"/>
      <c r="G13" s="147"/>
      <c r="H13" s="147"/>
      <c r="I13" s="147"/>
      <c r="J13" s="147"/>
      <c r="K13" s="147"/>
      <c r="L13" s="147"/>
      <c r="M13" s="147"/>
      <c r="N13" s="147"/>
    </row>
    <row r="14" spans="1:14" ht="54.75" customHeight="1">
      <c r="A14" s="146" t="s">
        <v>39</v>
      </c>
      <c r="B14" s="146"/>
      <c r="C14" s="146"/>
      <c r="D14" s="146"/>
      <c r="E14" s="146"/>
      <c r="F14" s="146"/>
      <c r="G14" s="146"/>
      <c r="H14" s="146"/>
      <c r="I14" s="146"/>
      <c r="J14" s="146"/>
      <c r="K14" s="146"/>
      <c r="L14" s="146"/>
      <c r="M14" s="146"/>
      <c r="N14" s="146"/>
    </row>
    <row r="15" spans="1:14">
      <c r="A15" s="145" t="s">
        <v>40</v>
      </c>
      <c r="B15" s="145"/>
      <c r="C15" s="145"/>
      <c r="D15" s="145"/>
      <c r="E15" s="145"/>
      <c r="F15" s="145"/>
      <c r="G15" s="145"/>
      <c r="H15" s="145"/>
      <c r="I15" s="145"/>
      <c r="J15" s="145"/>
      <c r="K15" s="145"/>
      <c r="L15" s="145"/>
      <c r="M15" s="145"/>
      <c r="N15" s="145"/>
    </row>
    <row r="16" spans="1:14" ht="47.25" customHeight="1">
      <c r="A16" s="145" t="s">
        <v>279</v>
      </c>
      <c r="B16" s="145"/>
      <c r="C16" s="145"/>
      <c r="D16" s="145"/>
      <c r="E16" s="145"/>
      <c r="F16" s="145"/>
      <c r="G16" s="145"/>
      <c r="H16" s="145"/>
      <c r="I16" s="145"/>
      <c r="J16" s="145"/>
      <c r="K16" s="145"/>
      <c r="L16" s="145"/>
      <c r="M16" s="145"/>
      <c r="N16" s="145"/>
    </row>
    <row r="17" spans="1:1">
      <c r="A17" s="10" t="s">
        <v>41</v>
      </c>
    </row>
    <row r="18" spans="1:1">
      <c r="A18" s="10" t="s">
        <v>42</v>
      </c>
    </row>
    <row r="19" spans="1:1">
      <c r="A19" s="11" t="s">
        <v>43</v>
      </c>
    </row>
    <row r="20" spans="1:1" ht="9" customHeight="1">
      <c r="A20" s="10" t="s">
        <v>44</v>
      </c>
    </row>
    <row r="21" spans="1:1">
      <c r="A21" s="10" t="s">
        <v>45</v>
      </c>
    </row>
    <row r="22" spans="1:1">
      <c r="A22" s="10" t="s">
        <v>46</v>
      </c>
    </row>
  </sheetData>
  <mergeCells count="14">
    <mergeCell ref="A8:N8"/>
    <mergeCell ref="A1:N1"/>
    <mergeCell ref="A4:N4"/>
    <mergeCell ref="A5:N5"/>
    <mergeCell ref="A6:N6"/>
    <mergeCell ref="A7:N7"/>
    <mergeCell ref="A15:N15"/>
    <mergeCell ref="A16:N16"/>
    <mergeCell ref="A9:N9"/>
    <mergeCell ref="A10:N10"/>
    <mergeCell ref="A11:N11"/>
    <mergeCell ref="A12:N12"/>
    <mergeCell ref="A13:N13"/>
    <mergeCell ref="A14:N14"/>
  </mergeCells>
  <pageMargins left="0.98425196850393704" right="0.23622047244094491" top="0.98425196850393704" bottom="0.98425196850393704" header="0.51181102362204722" footer="0.51181102362204722"/>
  <pageSetup paperSize="9" scale="93" orientation="landscape" horizontalDpi="4294967295" verticalDpi="4294967295" r:id="rId1"/>
  <headerFooter alignWithMargins="0">
    <oddHeader>&amp;RO AND M CWSS 2022-23 II call</oddHeader>
    <oddFooter>&amp;LContractor&amp;C&amp;P&amp;RSd/-Chief Engineer, TWAD, MDU</oddFooter>
  </headerFooter>
</worksheet>
</file>

<file path=xl/worksheets/sheet3.xml><?xml version="1.0" encoding="utf-8"?>
<worksheet xmlns="http://schemas.openxmlformats.org/spreadsheetml/2006/main" xmlns:r="http://schemas.openxmlformats.org/officeDocument/2006/relationships">
  <dimension ref="A1:C9"/>
  <sheetViews>
    <sheetView view="pageBreakPreview" zoomScaleSheetLayoutView="100" workbookViewId="0">
      <selection activeCell="B15" sqref="B15"/>
    </sheetView>
  </sheetViews>
  <sheetFormatPr defaultColWidth="43.140625" defaultRowHeight="15"/>
  <cols>
    <col min="1" max="1" width="16.140625" customWidth="1"/>
    <col min="2" max="2" width="86" customWidth="1"/>
    <col min="3" max="3" width="20" customWidth="1"/>
  </cols>
  <sheetData>
    <row r="1" spans="1:3" ht="30" customHeight="1">
      <c r="A1" s="152" t="s">
        <v>54</v>
      </c>
      <c r="B1" s="152"/>
      <c r="C1" s="152"/>
    </row>
    <row r="2" spans="1:3" ht="62.25" customHeight="1">
      <c r="A2" s="149" t="s">
        <v>281</v>
      </c>
      <c r="B2" s="150"/>
      <c r="C2" s="151"/>
    </row>
    <row r="3" spans="1:3" ht="35.25" customHeight="1">
      <c r="A3" s="3" t="s">
        <v>53</v>
      </c>
      <c r="B3" s="3" t="s">
        <v>26</v>
      </c>
      <c r="C3" s="2" t="s">
        <v>78</v>
      </c>
    </row>
    <row r="4" spans="1:3" ht="116.25" customHeight="1">
      <c r="A4" s="3"/>
      <c r="B4" s="29" t="s">
        <v>287</v>
      </c>
      <c r="C4" s="2"/>
    </row>
    <row r="5" spans="1:3" ht="52.5" customHeight="1">
      <c r="A5" s="1" t="s">
        <v>81</v>
      </c>
      <c r="B5" s="28" t="s">
        <v>283</v>
      </c>
      <c r="C5" s="126">
        <f>'A1'!I174</f>
        <v>0</v>
      </c>
    </row>
    <row r="6" spans="1:3" ht="38.25" customHeight="1">
      <c r="A6" s="1" t="s">
        <v>79</v>
      </c>
      <c r="B6" s="28" t="s">
        <v>284</v>
      </c>
      <c r="C6" s="126">
        <f>'A2'!I62</f>
        <v>0</v>
      </c>
    </row>
    <row r="7" spans="1:3" ht="31.5" customHeight="1">
      <c r="A7" s="1"/>
      <c r="B7" s="2" t="s">
        <v>49</v>
      </c>
      <c r="C7" s="126">
        <f>C5+C6</f>
        <v>0</v>
      </c>
    </row>
    <row r="8" spans="1:3" s="4" customFormat="1" ht="15.75"/>
    <row r="9" spans="1:3" s="4" customFormat="1" ht="12.75" customHeight="1"/>
  </sheetData>
  <mergeCells count="2">
    <mergeCell ref="A2:C2"/>
    <mergeCell ref="A1:C1"/>
  </mergeCells>
  <pageMargins left="0.98425196850393704" right="0.23622047244094491" top="0.98425196850393704" bottom="0.98425196850393704" header="0.51181102362204722" footer="0.51181102362204722"/>
  <pageSetup paperSize="9" orientation="landscape" r:id="rId1"/>
  <headerFooter alignWithMargins="0">
    <oddHeader>&amp;RO and M of CWSS 2022-23 II call</oddHeader>
    <oddFooter>&amp;LContractor&amp;C&amp;P&amp;RSd/-Chief Engineer, TWAD, MDU</oddFooter>
  </headerFooter>
</worksheet>
</file>

<file path=xl/worksheets/sheet4.xml><?xml version="1.0" encoding="utf-8"?>
<worksheet xmlns="http://schemas.openxmlformats.org/spreadsheetml/2006/main" xmlns:r="http://schemas.openxmlformats.org/officeDocument/2006/relationships">
  <dimension ref="A1:N182"/>
  <sheetViews>
    <sheetView tabSelected="1" view="pageBreakPreview" zoomScaleSheetLayoutView="100" workbookViewId="0">
      <selection activeCell="N76" sqref="N76"/>
    </sheetView>
  </sheetViews>
  <sheetFormatPr defaultRowHeight="12.75"/>
  <cols>
    <col min="1" max="1" width="6.85546875" style="38" customWidth="1"/>
    <col min="2" max="2" width="42.7109375" style="30" customWidth="1"/>
    <col min="3" max="3" width="12" style="41" customWidth="1"/>
    <col min="4" max="4" width="8.42578125" style="30" customWidth="1"/>
    <col min="5" max="5" width="16.140625" style="38" customWidth="1"/>
    <col min="6" max="6" width="10.5703125" style="30" customWidth="1"/>
    <col min="7" max="7" width="11.85546875" style="30" customWidth="1"/>
    <col min="8" max="8" width="13.85546875" style="30" customWidth="1"/>
    <col min="9" max="9" width="16" style="30" customWidth="1"/>
    <col min="10" max="10" width="16.42578125" style="30" customWidth="1"/>
    <col min="11" max="11" width="15" style="30" customWidth="1"/>
    <col min="12" max="12" width="13.28515625" style="30" bestFit="1" customWidth="1"/>
    <col min="13" max="14" width="10.85546875" style="30" bestFit="1" customWidth="1"/>
    <col min="15" max="16384" width="9.140625" style="30"/>
  </cols>
  <sheetData>
    <row r="1" spans="1:14" ht="24" customHeight="1">
      <c r="A1" s="153" t="s">
        <v>80</v>
      </c>
      <c r="B1" s="153"/>
      <c r="C1" s="153"/>
      <c r="D1" s="153"/>
      <c r="E1" s="153"/>
      <c r="F1" s="153"/>
      <c r="G1" s="153"/>
      <c r="H1" s="153"/>
      <c r="I1" s="153"/>
      <c r="J1" s="42"/>
    </row>
    <row r="2" spans="1:14" ht="38.25" customHeight="1">
      <c r="A2" s="154" t="s">
        <v>282</v>
      </c>
      <c r="B2" s="154"/>
      <c r="C2" s="154"/>
      <c r="D2" s="154"/>
      <c r="E2" s="154"/>
      <c r="F2" s="154"/>
      <c r="G2" s="154"/>
      <c r="H2" s="154"/>
      <c r="I2" s="154"/>
      <c r="K2" s="42"/>
      <c r="L2" s="42"/>
      <c r="M2" s="42"/>
      <c r="N2" s="42"/>
    </row>
    <row r="3" spans="1:14" ht="18.75" customHeight="1">
      <c r="A3" s="155" t="s">
        <v>57</v>
      </c>
      <c r="B3" s="156" t="s">
        <v>0</v>
      </c>
      <c r="C3" s="155" t="s">
        <v>1</v>
      </c>
      <c r="D3" s="155"/>
      <c r="E3" s="158" t="s">
        <v>2</v>
      </c>
      <c r="F3" s="155" t="s">
        <v>3</v>
      </c>
      <c r="G3" s="155" t="s">
        <v>4</v>
      </c>
      <c r="H3" s="155"/>
      <c r="I3" s="39" t="s">
        <v>5</v>
      </c>
    </row>
    <row r="4" spans="1:14" ht="37.5" customHeight="1">
      <c r="A4" s="155"/>
      <c r="B4" s="157"/>
      <c r="C4" s="155"/>
      <c r="D4" s="155"/>
      <c r="E4" s="158"/>
      <c r="F4" s="155"/>
      <c r="G4" s="40" t="s">
        <v>6</v>
      </c>
      <c r="H4" s="32" t="s">
        <v>7</v>
      </c>
      <c r="I4" s="39" t="s">
        <v>8</v>
      </c>
    </row>
    <row r="5" spans="1:14" ht="286.5" customHeight="1">
      <c r="A5" s="59">
        <v>1</v>
      </c>
      <c r="B5" s="108" t="s">
        <v>288</v>
      </c>
      <c r="C5" s="86">
        <f>27.82*259</f>
        <v>7205.38</v>
      </c>
      <c r="D5" s="109" t="s">
        <v>210</v>
      </c>
      <c r="E5" s="110" t="s">
        <v>104</v>
      </c>
      <c r="F5" s="110"/>
      <c r="G5" s="111"/>
      <c r="H5" s="112"/>
      <c r="I5" s="56" t="str">
        <f>IF(G5=0,"",ROUND(C5*G5,2))</f>
        <v/>
      </c>
    </row>
    <row r="6" spans="1:14" ht="192" customHeight="1">
      <c r="A6" s="72" t="s">
        <v>58</v>
      </c>
      <c r="B6" s="66" t="s">
        <v>55</v>
      </c>
      <c r="C6" s="87"/>
      <c r="D6" s="88"/>
      <c r="E6" s="65"/>
      <c r="F6" s="65"/>
      <c r="G6" s="113"/>
      <c r="H6" s="114"/>
      <c r="I6" s="34" t="str">
        <f t="shared" ref="I6:I41" si="0">IF(G6=0,"",ROUND(C6*G6,2))</f>
        <v/>
      </c>
    </row>
    <row r="7" spans="1:14" ht="109.5" customHeight="1">
      <c r="A7" s="72" t="s">
        <v>10</v>
      </c>
      <c r="B7" s="66" t="s">
        <v>97</v>
      </c>
      <c r="C7" s="89"/>
      <c r="D7" s="90"/>
      <c r="E7" s="65" t="s">
        <v>103</v>
      </c>
      <c r="F7" s="69"/>
      <c r="G7" s="67"/>
      <c r="H7" s="68"/>
      <c r="I7" s="34" t="str">
        <f t="shared" si="0"/>
        <v/>
      </c>
    </row>
    <row r="8" spans="1:14" ht="47.25" customHeight="1">
      <c r="A8" s="65" t="s">
        <v>195</v>
      </c>
      <c r="B8" s="66" t="s">
        <v>183</v>
      </c>
      <c r="C8" s="89">
        <v>47.026000000000003</v>
      </c>
      <c r="D8" s="90" t="s">
        <v>105</v>
      </c>
      <c r="E8" s="69"/>
      <c r="F8" s="51" t="s">
        <v>11</v>
      </c>
      <c r="G8" s="67"/>
      <c r="H8" s="68"/>
      <c r="I8" s="34" t="str">
        <f t="shared" si="0"/>
        <v/>
      </c>
    </row>
    <row r="9" spans="1:14" ht="45.75" customHeight="1">
      <c r="A9" s="65" t="s">
        <v>196</v>
      </c>
      <c r="B9" s="66" t="s">
        <v>184</v>
      </c>
      <c r="C9" s="87">
        <v>494.06299999999999</v>
      </c>
      <c r="D9" s="88" t="s">
        <v>17</v>
      </c>
      <c r="E9" s="65"/>
      <c r="F9" s="51" t="s">
        <v>11</v>
      </c>
      <c r="G9" s="71"/>
      <c r="H9" s="68"/>
      <c r="I9" s="34" t="str">
        <f>IF(G9=0,"",ROUND(C9*G9,2))</f>
        <v/>
      </c>
    </row>
    <row r="10" spans="1:14" ht="66.75" customHeight="1">
      <c r="A10" s="115" t="s">
        <v>13</v>
      </c>
      <c r="B10" s="66" t="s">
        <v>59</v>
      </c>
      <c r="C10" s="87"/>
      <c r="D10" s="88"/>
      <c r="E10" s="65" t="s">
        <v>104</v>
      </c>
      <c r="F10" s="51"/>
      <c r="G10" s="71"/>
      <c r="H10" s="68"/>
      <c r="I10" s="34" t="str">
        <f t="shared" si="0"/>
        <v/>
      </c>
    </row>
    <row r="11" spans="1:14" ht="37.5" customHeight="1">
      <c r="A11" s="69" t="s">
        <v>9</v>
      </c>
      <c r="B11" s="66" t="s">
        <v>93</v>
      </c>
      <c r="C11" s="87">
        <v>6</v>
      </c>
      <c r="D11" s="88" t="s">
        <v>106</v>
      </c>
      <c r="E11" s="50"/>
      <c r="F11" s="51" t="s">
        <v>60</v>
      </c>
      <c r="G11" s="71"/>
      <c r="H11" s="68"/>
      <c r="I11" s="34" t="str">
        <f t="shared" si="0"/>
        <v/>
      </c>
    </row>
    <row r="12" spans="1:14" ht="37.5" customHeight="1">
      <c r="A12" s="69" t="s">
        <v>12</v>
      </c>
      <c r="B12" s="66" t="s">
        <v>94</v>
      </c>
      <c r="C12" s="87">
        <v>30</v>
      </c>
      <c r="D12" s="88" t="s">
        <v>106</v>
      </c>
      <c r="E12" s="50"/>
      <c r="F12" s="51" t="s">
        <v>60</v>
      </c>
      <c r="G12" s="71"/>
      <c r="H12" s="68"/>
      <c r="I12" s="34" t="str">
        <f t="shared" si="0"/>
        <v/>
      </c>
    </row>
    <row r="13" spans="1:14" ht="37.5" customHeight="1">
      <c r="A13" s="69" t="s">
        <v>19</v>
      </c>
      <c r="B13" s="66" t="s">
        <v>102</v>
      </c>
      <c r="C13" s="87">
        <v>6</v>
      </c>
      <c r="D13" s="88" t="s">
        <v>106</v>
      </c>
      <c r="E13" s="65"/>
      <c r="F13" s="51" t="s">
        <v>60</v>
      </c>
      <c r="G13" s="71"/>
      <c r="H13" s="68"/>
      <c r="I13" s="34" t="str">
        <f t="shared" si="0"/>
        <v/>
      </c>
    </row>
    <row r="14" spans="1:14" ht="45.75" customHeight="1">
      <c r="A14" s="65" t="s">
        <v>96</v>
      </c>
      <c r="B14" s="66" t="s">
        <v>110</v>
      </c>
      <c r="C14" s="87">
        <v>330</v>
      </c>
      <c r="D14" s="88" t="s">
        <v>106</v>
      </c>
      <c r="E14" s="70"/>
      <c r="F14" s="51" t="s">
        <v>60</v>
      </c>
      <c r="G14" s="71"/>
      <c r="H14" s="68"/>
      <c r="I14" s="34" t="str">
        <f t="shared" si="0"/>
        <v/>
      </c>
    </row>
    <row r="15" spans="1:14" ht="45.75" customHeight="1">
      <c r="A15" s="65" t="s">
        <v>101</v>
      </c>
      <c r="B15" s="66" t="s">
        <v>84</v>
      </c>
      <c r="C15" s="87">
        <v>27</v>
      </c>
      <c r="D15" s="88" t="s">
        <v>106</v>
      </c>
      <c r="E15" s="70"/>
      <c r="F15" s="51" t="s">
        <v>60</v>
      </c>
      <c r="G15" s="71"/>
      <c r="H15" s="68"/>
      <c r="I15" s="34" t="str">
        <f t="shared" si="0"/>
        <v/>
      </c>
    </row>
    <row r="16" spans="1:14" ht="45.75" customHeight="1">
      <c r="A16" s="65" t="s">
        <v>25</v>
      </c>
      <c r="B16" s="66" t="s">
        <v>109</v>
      </c>
      <c r="C16" s="87">
        <v>14</v>
      </c>
      <c r="D16" s="88" t="s">
        <v>106</v>
      </c>
      <c r="E16" s="70"/>
      <c r="F16" s="51" t="s">
        <v>60</v>
      </c>
      <c r="G16" s="71"/>
      <c r="H16" s="68"/>
      <c r="I16" s="34" t="str">
        <f t="shared" si="0"/>
        <v/>
      </c>
    </row>
    <row r="17" spans="1:11" ht="45.75" customHeight="1">
      <c r="A17" s="65" t="s">
        <v>108</v>
      </c>
      <c r="B17" s="66" t="s">
        <v>83</v>
      </c>
      <c r="C17" s="87">
        <v>36</v>
      </c>
      <c r="D17" s="88" t="s">
        <v>106</v>
      </c>
      <c r="E17" s="70"/>
      <c r="F17" s="51" t="s">
        <v>60</v>
      </c>
      <c r="G17" s="71"/>
      <c r="H17" s="68"/>
      <c r="I17" s="34" t="str">
        <f t="shared" si="0"/>
        <v/>
      </c>
    </row>
    <row r="18" spans="1:11" ht="64.5" customHeight="1">
      <c r="A18" s="72" t="s">
        <v>14</v>
      </c>
      <c r="B18" s="66" t="s">
        <v>222</v>
      </c>
      <c r="C18" s="87">
        <v>463</v>
      </c>
      <c r="D18" s="88" t="s">
        <v>221</v>
      </c>
      <c r="E18" s="65" t="s">
        <v>104</v>
      </c>
      <c r="F18" s="51" t="s">
        <v>107</v>
      </c>
      <c r="G18" s="71"/>
      <c r="H18" s="74"/>
      <c r="I18" s="34" t="str">
        <f t="shared" si="0"/>
        <v/>
      </c>
    </row>
    <row r="19" spans="1:11" ht="63.75">
      <c r="A19" s="72" t="s">
        <v>15</v>
      </c>
      <c r="B19" s="66" t="s">
        <v>223</v>
      </c>
      <c r="C19" s="87">
        <v>421</v>
      </c>
      <c r="D19" s="88" t="s">
        <v>106</v>
      </c>
      <c r="E19" s="125" t="s">
        <v>211</v>
      </c>
      <c r="F19" s="51" t="s">
        <v>60</v>
      </c>
      <c r="G19" s="71"/>
      <c r="H19" s="68"/>
      <c r="I19" s="34" t="str">
        <f t="shared" si="0"/>
        <v/>
      </c>
    </row>
    <row r="20" spans="1:11" ht="111.75" customHeight="1">
      <c r="A20" s="72" t="s">
        <v>16</v>
      </c>
      <c r="B20" s="73" t="s">
        <v>227</v>
      </c>
      <c r="C20" s="87">
        <v>739</v>
      </c>
      <c r="D20" s="88" t="s">
        <v>63</v>
      </c>
      <c r="E20" s="65" t="s">
        <v>104</v>
      </c>
      <c r="F20" s="51" t="s">
        <v>64</v>
      </c>
      <c r="G20" s="71"/>
      <c r="H20" s="68"/>
      <c r="I20" s="34" t="str">
        <f t="shared" si="0"/>
        <v/>
      </c>
    </row>
    <row r="21" spans="1:11" ht="111" customHeight="1">
      <c r="A21" s="72" t="s">
        <v>65</v>
      </c>
      <c r="B21" s="73" t="s">
        <v>85</v>
      </c>
      <c r="C21" s="87">
        <v>541.08900000000006</v>
      </c>
      <c r="D21" s="88" t="s">
        <v>17</v>
      </c>
      <c r="E21" s="65" t="s">
        <v>66</v>
      </c>
      <c r="F21" s="51" t="s">
        <v>11</v>
      </c>
      <c r="G21" s="49"/>
      <c r="H21" s="68"/>
      <c r="I21" s="34" t="str">
        <f t="shared" si="0"/>
        <v/>
      </c>
    </row>
    <row r="22" spans="1:11" s="31" customFormat="1" ht="229.5" customHeight="1">
      <c r="A22" s="72" t="s">
        <v>214</v>
      </c>
      <c r="B22" s="116" t="s">
        <v>203</v>
      </c>
      <c r="C22" s="91"/>
      <c r="D22" s="92"/>
      <c r="E22" s="80"/>
      <c r="F22" s="79"/>
      <c r="G22" s="75"/>
      <c r="H22" s="77"/>
      <c r="I22" s="46" t="str">
        <f t="shared" si="0"/>
        <v/>
      </c>
      <c r="J22" s="43"/>
    </row>
    <row r="23" spans="1:11" ht="116.25" customHeight="1">
      <c r="A23" s="72" t="s">
        <v>10</v>
      </c>
      <c r="B23" s="66" t="s">
        <v>97</v>
      </c>
      <c r="C23" s="87">
        <v>81.986000000000004</v>
      </c>
      <c r="D23" s="88" t="s">
        <v>17</v>
      </c>
      <c r="E23" s="65" t="s">
        <v>103</v>
      </c>
      <c r="F23" s="51" t="s">
        <v>11</v>
      </c>
      <c r="G23" s="71"/>
      <c r="H23" s="68"/>
      <c r="I23" s="34" t="str">
        <f t="shared" ref="I23" si="1">IF(G23=0,"",ROUND(C23*G23,2))</f>
        <v/>
      </c>
      <c r="J23" s="42"/>
    </row>
    <row r="24" spans="1:11" ht="45.75" customHeight="1">
      <c r="A24" s="72" t="s">
        <v>13</v>
      </c>
      <c r="B24" s="66" t="s">
        <v>111</v>
      </c>
      <c r="C24" s="87"/>
      <c r="D24" s="88"/>
      <c r="E24" s="65" t="s">
        <v>104</v>
      </c>
      <c r="F24" s="51"/>
      <c r="G24" s="71"/>
      <c r="H24" s="68"/>
      <c r="I24" s="34" t="str">
        <f t="shared" si="0"/>
        <v/>
      </c>
      <c r="J24" s="42"/>
      <c r="K24" s="30" t="s">
        <v>220</v>
      </c>
    </row>
    <row r="25" spans="1:11" ht="45.75" customHeight="1">
      <c r="A25" s="65" t="s">
        <v>9</v>
      </c>
      <c r="B25" s="66" t="s">
        <v>112</v>
      </c>
      <c r="C25" s="87">
        <v>5</v>
      </c>
      <c r="D25" s="88" t="s">
        <v>22</v>
      </c>
      <c r="E25" s="70"/>
      <c r="F25" s="51" t="s">
        <v>18</v>
      </c>
      <c r="G25" s="71"/>
      <c r="H25" s="68"/>
      <c r="I25" s="34" t="str">
        <f t="shared" si="0"/>
        <v/>
      </c>
      <c r="J25" s="42"/>
    </row>
    <row r="26" spans="1:11" ht="45.75" customHeight="1">
      <c r="A26" s="65" t="s">
        <v>12</v>
      </c>
      <c r="B26" s="66" t="s">
        <v>113</v>
      </c>
      <c r="C26" s="87">
        <v>15</v>
      </c>
      <c r="D26" s="88" t="s">
        <v>22</v>
      </c>
      <c r="E26" s="70"/>
      <c r="F26" s="51" t="s">
        <v>18</v>
      </c>
      <c r="G26" s="71"/>
      <c r="H26" s="68"/>
      <c r="I26" s="34" t="str">
        <f t="shared" si="0"/>
        <v/>
      </c>
      <c r="J26" s="42"/>
    </row>
    <row r="27" spans="1:11" ht="45.75" customHeight="1">
      <c r="A27" s="65" t="s">
        <v>19</v>
      </c>
      <c r="B27" s="66" t="s">
        <v>114</v>
      </c>
      <c r="C27" s="87">
        <v>5</v>
      </c>
      <c r="D27" s="88" t="s">
        <v>22</v>
      </c>
      <c r="E27" s="70"/>
      <c r="F27" s="51" t="s">
        <v>18</v>
      </c>
      <c r="G27" s="71"/>
      <c r="H27" s="68"/>
      <c r="I27" s="34" t="str">
        <f t="shared" si="0"/>
        <v/>
      </c>
      <c r="J27" s="42"/>
    </row>
    <row r="28" spans="1:11" ht="108" customHeight="1">
      <c r="A28" s="72" t="s">
        <v>14</v>
      </c>
      <c r="B28" s="66" t="s">
        <v>85</v>
      </c>
      <c r="C28" s="87"/>
      <c r="D28" s="88"/>
      <c r="E28" s="65" t="s">
        <v>66</v>
      </c>
      <c r="F28" s="51"/>
      <c r="G28" s="71"/>
      <c r="H28" s="68"/>
      <c r="I28" s="34" t="str">
        <f t="shared" si="0"/>
        <v/>
      </c>
      <c r="J28" s="42"/>
    </row>
    <row r="29" spans="1:11" ht="45.75" customHeight="1">
      <c r="A29" s="65"/>
      <c r="B29" s="66" t="s">
        <v>224</v>
      </c>
      <c r="C29" s="87">
        <v>81.986000000000004</v>
      </c>
      <c r="D29" s="88" t="s">
        <v>17</v>
      </c>
      <c r="E29" s="70"/>
      <c r="F29" s="51" t="s">
        <v>11</v>
      </c>
      <c r="G29" s="71"/>
      <c r="H29" s="68"/>
      <c r="I29" s="34" t="str">
        <f t="shared" si="0"/>
        <v/>
      </c>
      <c r="J29" s="42">
        <f>SUM(I23:I29)</f>
        <v>0</v>
      </c>
    </row>
    <row r="30" spans="1:11" ht="234.75" customHeight="1">
      <c r="A30" s="72">
        <v>3</v>
      </c>
      <c r="B30" s="73" t="s">
        <v>186</v>
      </c>
      <c r="C30" s="87"/>
      <c r="D30" s="88"/>
      <c r="E30" s="70"/>
      <c r="F30" s="51"/>
      <c r="G30" s="71"/>
      <c r="H30" s="68"/>
      <c r="I30" s="34" t="str">
        <f t="shared" si="0"/>
        <v/>
      </c>
      <c r="J30" s="42"/>
    </row>
    <row r="31" spans="1:11" ht="115.5" customHeight="1">
      <c r="A31" s="72" t="s">
        <v>10</v>
      </c>
      <c r="B31" s="66" t="s">
        <v>98</v>
      </c>
      <c r="C31" s="87"/>
      <c r="D31" s="88"/>
      <c r="E31" s="65" t="s">
        <v>103</v>
      </c>
      <c r="F31" s="51"/>
      <c r="G31" s="71"/>
      <c r="H31" s="68"/>
      <c r="I31" s="34" t="str">
        <f t="shared" si="0"/>
        <v/>
      </c>
      <c r="J31" s="42"/>
    </row>
    <row r="32" spans="1:11" ht="45.75" customHeight="1">
      <c r="A32" s="65" t="s">
        <v>9</v>
      </c>
      <c r="B32" s="66" t="s">
        <v>185</v>
      </c>
      <c r="C32" s="87">
        <v>616.649</v>
      </c>
      <c r="D32" s="88" t="s">
        <v>17</v>
      </c>
      <c r="E32" s="70"/>
      <c r="F32" s="51" t="s">
        <v>11</v>
      </c>
      <c r="G32" s="71"/>
      <c r="H32" s="68"/>
      <c r="I32" s="34" t="str">
        <f t="shared" si="0"/>
        <v/>
      </c>
      <c r="J32" s="42"/>
    </row>
    <row r="33" spans="1:10" ht="51" customHeight="1">
      <c r="A33" s="65" t="s">
        <v>196</v>
      </c>
      <c r="B33" s="66" t="s">
        <v>93</v>
      </c>
      <c r="C33" s="89">
        <v>194.124</v>
      </c>
      <c r="D33" s="90" t="s">
        <v>17</v>
      </c>
      <c r="E33" s="69"/>
      <c r="F33" s="52" t="s">
        <v>11</v>
      </c>
      <c r="G33" s="34"/>
      <c r="H33" s="50"/>
      <c r="I33" s="34" t="str">
        <f t="shared" si="0"/>
        <v/>
      </c>
    </row>
    <row r="34" spans="1:10" ht="51" customHeight="1">
      <c r="A34" s="65" t="s">
        <v>95</v>
      </c>
      <c r="B34" s="66" t="s">
        <v>187</v>
      </c>
      <c r="C34" s="89">
        <v>172.05099999999999</v>
      </c>
      <c r="D34" s="90" t="s">
        <v>17</v>
      </c>
      <c r="E34" s="69"/>
      <c r="F34" s="52" t="s">
        <v>11</v>
      </c>
      <c r="G34" s="34"/>
      <c r="H34" s="50"/>
      <c r="I34" s="34" t="str">
        <f t="shared" si="0"/>
        <v/>
      </c>
    </row>
    <row r="35" spans="1:10" ht="121.5" customHeight="1">
      <c r="A35" s="72" t="s">
        <v>13</v>
      </c>
      <c r="B35" s="66" t="s">
        <v>23</v>
      </c>
      <c r="C35" s="87"/>
      <c r="D35" s="88"/>
      <c r="E35" s="65" t="s">
        <v>104</v>
      </c>
      <c r="F35" s="51"/>
      <c r="G35" s="71"/>
      <c r="H35" s="68"/>
      <c r="I35" s="34" t="str">
        <f t="shared" si="0"/>
        <v/>
      </c>
      <c r="J35" s="42"/>
    </row>
    <row r="36" spans="1:10" ht="45.75" customHeight="1">
      <c r="A36" s="65" t="s">
        <v>195</v>
      </c>
      <c r="B36" s="66" t="s">
        <v>67</v>
      </c>
      <c r="C36" s="87">
        <v>6</v>
      </c>
      <c r="D36" s="88" t="s">
        <v>22</v>
      </c>
      <c r="E36" s="70"/>
      <c r="F36" s="51" t="s">
        <v>18</v>
      </c>
      <c r="G36" s="71"/>
      <c r="H36" s="68"/>
      <c r="I36" s="34" t="str">
        <f t="shared" si="0"/>
        <v/>
      </c>
      <c r="J36" s="42"/>
    </row>
    <row r="37" spans="1:10" ht="45.75" customHeight="1">
      <c r="A37" s="65" t="s">
        <v>196</v>
      </c>
      <c r="B37" s="66" t="s">
        <v>68</v>
      </c>
      <c r="C37" s="87">
        <v>35</v>
      </c>
      <c r="D37" s="88" t="s">
        <v>22</v>
      </c>
      <c r="E37" s="70"/>
      <c r="F37" s="51" t="s">
        <v>18</v>
      </c>
      <c r="G37" s="71"/>
      <c r="H37" s="68"/>
      <c r="I37" s="34" t="str">
        <f t="shared" si="0"/>
        <v/>
      </c>
      <c r="J37" s="42"/>
    </row>
    <row r="38" spans="1:10" ht="45.75" customHeight="1">
      <c r="A38" s="65" t="s">
        <v>95</v>
      </c>
      <c r="B38" s="66" t="s">
        <v>69</v>
      </c>
      <c r="C38" s="87">
        <v>35</v>
      </c>
      <c r="D38" s="88" t="s">
        <v>22</v>
      </c>
      <c r="E38" s="70"/>
      <c r="F38" s="51" t="s">
        <v>18</v>
      </c>
      <c r="G38" s="71"/>
      <c r="H38" s="68"/>
      <c r="I38" s="34" t="str">
        <f t="shared" si="0"/>
        <v/>
      </c>
      <c r="J38" s="42"/>
    </row>
    <row r="39" spans="1:10" ht="45.75" customHeight="1">
      <c r="A39" s="65" t="s">
        <v>96</v>
      </c>
      <c r="B39" s="66" t="s">
        <v>70</v>
      </c>
      <c r="C39" s="87">
        <v>70</v>
      </c>
      <c r="D39" s="88" t="s">
        <v>22</v>
      </c>
      <c r="E39" s="70"/>
      <c r="F39" s="51" t="s">
        <v>18</v>
      </c>
      <c r="G39" s="71"/>
      <c r="H39" s="68"/>
      <c r="I39" s="34" t="str">
        <f t="shared" si="0"/>
        <v/>
      </c>
      <c r="J39" s="42"/>
    </row>
    <row r="40" spans="1:10" ht="45.75" customHeight="1">
      <c r="A40" s="65" t="s">
        <v>101</v>
      </c>
      <c r="B40" s="66" t="s">
        <v>71</v>
      </c>
      <c r="C40" s="87">
        <v>52</v>
      </c>
      <c r="D40" s="88" t="s">
        <v>22</v>
      </c>
      <c r="E40" s="70"/>
      <c r="F40" s="51" t="s">
        <v>18</v>
      </c>
      <c r="G40" s="71"/>
      <c r="H40" s="68"/>
      <c r="I40" s="34" t="str">
        <f t="shared" si="0"/>
        <v/>
      </c>
      <c r="J40" s="42"/>
    </row>
    <row r="41" spans="1:10" ht="45.75" customHeight="1">
      <c r="A41" s="65" t="s">
        <v>25</v>
      </c>
      <c r="B41" s="66" t="s">
        <v>72</v>
      </c>
      <c r="C41" s="87">
        <v>30</v>
      </c>
      <c r="D41" s="88" t="s">
        <v>22</v>
      </c>
      <c r="E41" s="70"/>
      <c r="F41" s="51" t="s">
        <v>18</v>
      </c>
      <c r="G41" s="71"/>
      <c r="H41" s="68"/>
      <c r="I41" s="34" t="str">
        <f t="shared" si="0"/>
        <v/>
      </c>
      <c r="J41" s="42"/>
    </row>
    <row r="42" spans="1:10" ht="45.75" customHeight="1">
      <c r="A42" s="65" t="s">
        <v>108</v>
      </c>
      <c r="B42" s="66" t="s">
        <v>73</v>
      </c>
      <c r="C42" s="87">
        <v>20</v>
      </c>
      <c r="D42" s="88" t="s">
        <v>22</v>
      </c>
      <c r="E42" s="70"/>
      <c r="F42" s="51" t="s">
        <v>18</v>
      </c>
      <c r="G42" s="71"/>
      <c r="H42" s="68"/>
      <c r="I42" s="34" t="str">
        <f t="shared" ref="I42:I97" si="2">IF(G42=0,"",ROUND(C42*G42,2))</f>
        <v/>
      </c>
      <c r="J42" s="42"/>
    </row>
    <row r="43" spans="1:10" ht="36" customHeight="1">
      <c r="A43" s="65" t="s">
        <v>202</v>
      </c>
      <c r="B43" s="66" t="s">
        <v>93</v>
      </c>
      <c r="C43" s="89">
        <v>5</v>
      </c>
      <c r="D43" s="90" t="s">
        <v>22</v>
      </c>
      <c r="E43" s="69"/>
      <c r="F43" s="52" t="s">
        <v>18</v>
      </c>
      <c r="G43" s="34"/>
      <c r="H43" s="50"/>
      <c r="I43" s="34" t="str">
        <f t="shared" si="2"/>
        <v/>
      </c>
    </row>
    <row r="44" spans="1:10" ht="36" customHeight="1">
      <c r="A44" s="65" t="s">
        <v>201</v>
      </c>
      <c r="B44" s="66" t="s">
        <v>94</v>
      </c>
      <c r="C44" s="87">
        <v>20</v>
      </c>
      <c r="D44" s="90" t="s">
        <v>22</v>
      </c>
      <c r="E44" s="69"/>
      <c r="F44" s="52" t="s">
        <v>18</v>
      </c>
      <c r="G44" s="34"/>
      <c r="H44" s="50"/>
      <c r="I44" s="34" t="str">
        <f t="shared" si="2"/>
        <v/>
      </c>
    </row>
    <row r="45" spans="1:10" ht="36" customHeight="1">
      <c r="A45" s="65" t="s">
        <v>204</v>
      </c>
      <c r="B45" s="66" t="s">
        <v>102</v>
      </c>
      <c r="C45" s="87">
        <v>4</v>
      </c>
      <c r="D45" s="90" t="s">
        <v>22</v>
      </c>
      <c r="E45" s="69"/>
      <c r="F45" s="52" t="s">
        <v>18</v>
      </c>
      <c r="G45" s="34"/>
      <c r="H45" s="50"/>
      <c r="I45" s="34" t="str">
        <f t="shared" si="2"/>
        <v/>
      </c>
    </row>
    <row r="46" spans="1:10" ht="78" customHeight="1">
      <c r="A46" s="72" t="s">
        <v>14</v>
      </c>
      <c r="B46" s="66" t="s">
        <v>218</v>
      </c>
      <c r="C46" s="93"/>
      <c r="D46" s="94"/>
      <c r="E46" s="65" t="s">
        <v>116</v>
      </c>
      <c r="F46" s="51"/>
      <c r="G46" s="117"/>
      <c r="H46" s="68"/>
      <c r="I46" s="34" t="str">
        <f t="shared" si="2"/>
        <v/>
      </c>
      <c r="J46" s="42"/>
    </row>
    <row r="47" spans="1:10" ht="46.5" customHeight="1">
      <c r="A47" s="65" t="s">
        <v>195</v>
      </c>
      <c r="B47" s="66" t="s">
        <v>67</v>
      </c>
      <c r="C47" s="87">
        <v>12</v>
      </c>
      <c r="D47" s="88" t="s">
        <v>20</v>
      </c>
      <c r="E47" s="70"/>
      <c r="F47" s="51" t="s">
        <v>21</v>
      </c>
      <c r="G47" s="71"/>
      <c r="H47" s="68"/>
      <c r="I47" s="34" t="str">
        <f t="shared" si="2"/>
        <v/>
      </c>
      <c r="J47" s="42"/>
    </row>
    <row r="48" spans="1:10" ht="46.5" customHeight="1">
      <c r="A48" s="65" t="s">
        <v>196</v>
      </c>
      <c r="B48" s="66" t="s">
        <v>68</v>
      </c>
      <c r="C48" s="87">
        <v>70</v>
      </c>
      <c r="D48" s="88" t="s">
        <v>20</v>
      </c>
      <c r="E48" s="70"/>
      <c r="F48" s="51" t="s">
        <v>21</v>
      </c>
      <c r="G48" s="71"/>
      <c r="H48" s="68"/>
      <c r="I48" s="34" t="str">
        <f t="shared" si="2"/>
        <v/>
      </c>
      <c r="J48" s="42"/>
    </row>
    <row r="49" spans="1:10" ht="46.5" customHeight="1">
      <c r="A49" s="65" t="s">
        <v>95</v>
      </c>
      <c r="B49" s="66" t="s">
        <v>69</v>
      </c>
      <c r="C49" s="87">
        <v>70</v>
      </c>
      <c r="D49" s="88" t="s">
        <v>20</v>
      </c>
      <c r="E49" s="70"/>
      <c r="F49" s="51" t="s">
        <v>21</v>
      </c>
      <c r="G49" s="71"/>
      <c r="H49" s="68"/>
      <c r="I49" s="34" t="str">
        <f t="shared" si="2"/>
        <v/>
      </c>
      <c r="J49" s="42"/>
    </row>
    <row r="50" spans="1:10" ht="46.5" customHeight="1">
      <c r="A50" s="65" t="s">
        <v>96</v>
      </c>
      <c r="B50" s="66" t="s">
        <v>70</v>
      </c>
      <c r="C50" s="87">
        <v>140</v>
      </c>
      <c r="D50" s="88" t="s">
        <v>20</v>
      </c>
      <c r="E50" s="70"/>
      <c r="F50" s="51" t="s">
        <v>21</v>
      </c>
      <c r="G50" s="71"/>
      <c r="H50" s="68"/>
      <c r="I50" s="34" t="str">
        <f t="shared" si="2"/>
        <v/>
      </c>
      <c r="J50" s="42"/>
    </row>
    <row r="51" spans="1:10" ht="46.5" customHeight="1">
      <c r="A51" s="65" t="s">
        <v>101</v>
      </c>
      <c r="B51" s="66" t="s">
        <v>71</v>
      </c>
      <c r="C51" s="87">
        <v>104</v>
      </c>
      <c r="D51" s="88" t="s">
        <v>20</v>
      </c>
      <c r="E51" s="70"/>
      <c r="F51" s="51" t="s">
        <v>21</v>
      </c>
      <c r="G51" s="71"/>
      <c r="H51" s="68"/>
      <c r="I51" s="34" t="str">
        <f t="shared" si="2"/>
        <v/>
      </c>
    </row>
    <row r="52" spans="1:10" ht="46.5" customHeight="1">
      <c r="A52" s="65" t="s">
        <v>25</v>
      </c>
      <c r="B52" s="66" t="s">
        <v>72</v>
      </c>
      <c r="C52" s="87">
        <v>60</v>
      </c>
      <c r="D52" s="88" t="s">
        <v>20</v>
      </c>
      <c r="E52" s="70"/>
      <c r="F52" s="51" t="s">
        <v>21</v>
      </c>
      <c r="G52" s="71"/>
      <c r="H52" s="68"/>
      <c r="I52" s="34" t="str">
        <f t="shared" si="2"/>
        <v/>
      </c>
    </row>
    <row r="53" spans="1:10" ht="46.5" customHeight="1">
      <c r="A53" s="65" t="s">
        <v>108</v>
      </c>
      <c r="B53" s="66" t="s">
        <v>73</v>
      </c>
      <c r="C53" s="87">
        <v>40</v>
      </c>
      <c r="D53" s="88" t="s">
        <v>20</v>
      </c>
      <c r="E53" s="70"/>
      <c r="F53" s="51" t="s">
        <v>21</v>
      </c>
      <c r="G53" s="71"/>
      <c r="H53" s="68"/>
      <c r="I53" s="34" t="str">
        <f t="shared" si="2"/>
        <v/>
      </c>
    </row>
    <row r="54" spans="1:10" ht="36" customHeight="1">
      <c r="A54" s="65" t="s">
        <v>202</v>
      </c>
      <c r="B54" s="66" t="s">
        <v>93</v>
      </c>
      <c r="C54" s="89">
        <v>10</v>
      </c>
      <c r="D54" s="90" t="s">
        <v>20</v>
      </c>
      <c r="E54" s="69"/>
      <c r="F54" s="52" t="s">
        <v>117</v>
      </c>
      <c r="G54" s="34"/>
      <c r="H54" s="50"/>
      <c r="I54" s="34" t="str">
        <f t="shared" si="2"/>
        <v/>
      </c>
    </row>
    <row r="55" spans="1:10" ht="36" customHeight="1">
      <c r="A55" s="65" t="s">
        <v>201</v>
      </c>
      <c r="B55" s="66" t="s">
        <v>94</v>
      </c>
      <c r="C55" s="87">
        <v>40</v>
      </c>
      <c r="D55" s="90" t="s">
        <v>20</v>
      </c>
      <c r="E55" s="69"/>
      <c r="F55" s="52" t="s">
        <v>117</v>
      </c>
      <c r="G55" s="34"/>
      <c r="H55" s="50"/>
      <c r="I55" s="34" t="str">
        <f t="shared" si="2"/>
        <v/>
      </c>
    </row>
    <row r="56" spans="1:10" ht="36" customHeight="1">
      <c r="A56" s="65" t="s">
        <v>204</v>
      </c>
      <c r="B56" s="66" t="s">
        <v>102</v>
      </c>
      <c r="C56" s="87">
        <v>8</v>
      </c>
      <c r="D56" s="90" t="s">
        <v>20</v>
      </c>
      <c r="E56" s="69"/>
      <c r="F56" s="52" t="s">
        <v>117</v>
      </c>
      <c r="G56" s="34"/>
      <c r="H56" s="50"/>
      <c r="I56" s="34" t="str">
        <f t="shared" si="2"/>
        <v/>
      </c>
    </row>
    <row r="57" spans="1:10" ht="36" customHeight="1">
      <c r="A57" s="65" t="s">
        <v>205</v>
      </c>
      <c r="B57" s="66" t="s">
        <v>121</v>
      </c>
      <c r="C57" s="98">
        <v>24</v>
      </c>
      <c r="D57" s="99" t="s">
        <v>20</v>
      </c>
      <c r="E57" s="50"/>
      <c r="F57" s="52" t="s">
        <v>21</v>
      </c>
      <c r="G57" s="83"/>
      <c r="H57" s="65"/>
      <c r="I57" s="34" t="str">
        <f t="shared" si="2"/>
        <v/>
      </c>
    </row>
    <row r="58" spans="1:10" ht="36" customHeight="1">
      <c r="A58" s="65" t="s">
        <v>206</v>
      </c>
      <c r="B58" s="66" t="s">
        <v>120</v>
      </c>
      <c r="C58" s="87">
        <v>12</v>
      </c>
      <c r="D58" s="99" t="s">
        <v>20</v>
      </c>
      <c r="E58" s="50"/>
      <c r="F58" s="52" t="s">
        <v>21</v>
      </c>
      <c r="G58" s="83"/>
      <c r="H58" s="65"/>
      <c r="I58" s="34" t="str">
        <f t="shared" si="2"/>
        <v/>
      </c>
    </row>
    <row r="59" spans="1:10" s="36" customFormat="1" ht="36" customHeight="1">
      <c r="A59" s="65" t="s">
        <v>20</v>
      </c>
      <c r="B59" s="66" t="s">
        <v>122</v>
      </c>
      <c r="C59" s="87">
        <v>16</v>
      </c>
      <c r="D59" s="99" t="s">
        <v>20</v>
      </c>
      <c r="E59" s="50"/>
      <c r="F59" s="52" t="s">
        <v>21</v>
      </c>
      <c r="G59" s="83"/>
      <c r="H59" s="65"/>
      <c r="I59" s="34" t="str">
        <f t="shared" si="2"/>
        <v/>
      </c>
    </row>
    <row r="60" spans="1:10" ht="104.25" customHeight="1">
      <c r="A60" s="72" t="s">
        <v>15</v>
      </c>
      <c r="B60" s="66" t="s">
        <v>182</v>
      </c>
      <c r="C60" s="95"/>
      <c r="D60" s="96"/>
      <c r="E60" s="65" t="s">
        <v>115</v>
      </c>
      <c r="F60" s="51"/>
      <c r="G60" s="81"/>
      <c r="H60" s="65"/>
      <c r="I60" s="34" t="str">
        <f t="shared" si="2"/>
        <v/>
      </c>
    </row>
    <row r="61" spans="1:10" ht="49.5" customHeight="1">
      <c r="A61" s="65" t="s">
        <v>9</v>
      </c>
      <c r="B61" s="66" t="s">
        <v>86</v>
      </c>
      <c r="C61" s="87">
        <v>12</v>
      </c>
      <c r="D61" s="88" t="s">
        <v>22</v>
      </c>
      <c r="E61" s="70"/>
      <c r="F61" s="51" t="s">
        <v>18</v>
      </c>
      <c r="G61" s="71"/>
      <c r="H61" s="68"/>
      <c r="I61" s="34" t="str">
        <f t="shared" si="2"/>
        <v/>
      </c>
    </row>
    <row r="62" spans="1:10" ht="49.5" customHeight="1">
      <c r="A62" s="65" t="s">
        <v>12</v>
      </c>
      <c r="B62" s="66" t="s">
        <v>87</v>
      </c>
      <c r="C62" s="87">
        <v>70</v>
      </c>
      <c r="D62" s="88" t="s">
        <v>22</v>
      </c>
      <c r="E62" s="70"/>
      <c r="F62" s="51" t="s">
        <v>18</v>
      </c>
      <c r="G62" s="71"/>
      <c r="H62" s="68"/>
      <c r="I62" s="34" t="str">
        <f t="shared" si="2"/>
        <v/>
      </c>
    </row>
    <row r="63" spans="1:10" ht="49.5" customHeight="1">
      <c r="A63" s="65" t="s">
        <v>19</v>
      </c>
      <c r="B63" s="66" t="s">
        <v>88</v>
      </c>
      <c r="C63" s="87">
        <v>70</v>
      </c>
      <c r="D63" s="88" t="s">
        <v>22</v>
      </c>
      <c r="E63" s="70"/>
      <c r="F63" s="51" t="s">
        <v>18</v>
      </c>
      <c r="G63" s="71"/>
      <c r="H63" s="68"/>
      <c r="I63" s="34" t="str">
        <f t="shared" si="2"/>
        <v/>
      </c>
    </row>
    <row r="64" spans="1:10" ht="49.5" customHeight="1">
      <c r="A64" s="65" t="s">
        <v>100</v>
      </c>
      <c r="B64" s="66" t="s">
        <v>89</v>
      </c>
      <c r="C64" s="87">
        <v>140</v>
      </c>
      <c r="D64" s="88" t="s">
        <v>22</v>
      </c>
      <c r="E64" s="70"/>
      <c r="F64" s="51" t="s">
        <v>18</v>
      </c>
      <c r="G64" s="71"/>
      <c r="H64" s="68"/>
      <c r="I64" s="34" t="str">
        <f t="shared" si="2"/>
        <v/>
      </c>
    </row>
    <row r="65" spans="1:10" ht="49.5" customHeight="1">
      <c r="A65" s="65" t="s">
        <v>101</v>
      </c>
      <c r="B65" s="66" t="s">
        <v>90</v>
      </c>
      <c r="C65" s="87">
        <v>104</v>
      </c>
      <c r="D65" s="88" t="s">
        <v>22</v>
      </c>
      <c r="E65" s="70"/>
      <c r="F65" s="51" t="s">
        <v>18</v>
      </c>
      <c r="G65" s="71"/>
      <c r="H65" s="68"/>
      <c r="I65" s="34" t="str">
        <f t="shared" si="2"/>
        <v/>
      </c>
    </row>
    <row r="66" spans="1:10" ht="49.5" customHeight="1">
      <c r="A66" s="65" t="s">
        <v>25</v>
      </c>
      <c r="B66" s="66" t="s">
        <v>91</v>
      </c>
      <c r="C66" s="87">
        <v>60</v>
      </c>
      <c r="D66" s="88" t="s">
        <v>22</v>
      </c>
      <c r="E66" s="70"/>
      <c r="F66" s="51" t="s">
        <v>18</v>
      </c>
      <c r="G66" s="71"/>
      <c r="H66" s="68"/>
      <c r="I66" s="34" t="str">
        <f t="shared" si="2"/>
        <v/>
      </c>
    </row>
    <row r="67" spans="1:10" ht="49.5" customHeight="1">
      <c r="A67" s="65" t="s">
        <v>108</v>
      </c>
      <c r="B67" s="66" t="s">
        <v>92</v>
      </c>
      <c r="C67" s="87">
        <v>40</v>
      </c>
      <c r="D67" s="88" t="s">
        <v>22</v>
      </c>
      <c r="E67" s="70"/>
      <c r="F67" s="51" t="s">
        <v>18</v>
      </c>
      <c r="G67" s="71"/>
      <c r="H67" s="68"/>
      <c r="I67" s="34" t="str">
        <f t="shared" si="2"/>
        <v/>
      </c>
    </row>
    <row r="68" spans="1:10" ht="60.75" customHeight="1">
      <c r="A68" s="72" t="s">
        <v>15</v>
      </c>
      <c r="B68" s="66" t="s">
        <v>118</v>
      </c>
      <c r="C68" s="97"/>
      <c r="D68" s="90"/>
      <c r="E68" s="65" t="s">
        <v>104</v>
      </c>
      <c r="F68" s="52"/>
      <c r="G68" s="81"/>
      <c r="H68" s="49"/>
      <c r="I68" s="34" t="str">
        <f t="shared" si="2"/>
        <v/>
      </c>
    </row>
    <row r="69" spans="1:10" ht="38.25" customHeight="1">
      <c r="A69" s="65" t="s">
        <v>9</v>
      </c>
      <c r="B69" s="66" t="s">
        <v>93</v>
      </c>
      <c r="C69" s="87">
        <v>2</v>
      </c>
      <c r="D69" s="90" t="s">
        <v>22</v>
      </c>
      <c r="E69" s="65"/>
      <c r="F69" s="52" t="s">
        <v>18</v>
      </c>
      <c r="G69" s="81"/>
      <c r="H69" s="49"/>
      <c r="I69" s="34" t="str">
        <f t="shared" si="2"/>
        <v/>
      </c>
    </row>
    <row r="70" spans="1:10" ht="38.25" customHeight="1">
      <c r="A70" s="65" t="s">
        <v>12</v>
      </c>
      <c r="B70" s="66" t="s">
        <v>94</v>
      </c>
      <c r="C70" s="98">
        <v>2</v>
      </c>
      <c r="D70" s="90" t="s">
        <v>22</v>
      </c>
      <c r="E70" s="65"/>
      <c r="F70" s="52" t="s">
        <v>18</v>
      </c>
      <c r="G70" s="81"/>
      <c r="H70" s="49"/>
      <c r="I70" s="34" t="str">
        <f t="shared" si="2"/>
        <v/>
      </c>
    </row>
    <row r="71" spans="1:10" ht="38.25" customHeight="1">
      <c r="A71" s="65" t="s">
        <v>19</v>
      </c>
      <c r="B71" s="66" t="s">
        <v>102</v>
      </c>
      <c r="C71" s="98">
        <v>2</v>
      </c>
      <c r="D71" s="90" t="s">
        <v>22</v>
      </c>
      <c r="E71" s="65"/>
      <c r="F71" s="52" t="s">
        <v>18</v>
      </c>
      <c r="G71" s="81"/>
      <c r="H71" s="49"/>
      <c r="I71" s="34" t="str">
        <f t="shared" si="2"/>
        <v/>
      </c>
    </row>
    <row r="72" spans="1:10" s="36" customFormat="1" ht="44.25" customHeight="1">
      <c r="A72" s="65" t="s">
        <v>13</v>
      </c>
      <c r="B72" s="66" t="s">
        <v>119</v>
      </c>
      <c r="C72" s="87">
        <v>13</v>
      </c>
      <c r="D72" s="88" t="s">
        <v>22</v>
      </c>
      <c r="E72" s="69" t="s">
        <v>104</v>
      </c>
      <c r="F72" s="52" t="s">
        <v>18</v>
      </c>
      <c r="G72" s="81"/>
      <c r="H72" s="65"/>
      <c r="I72" s="34" t="str">
        <f t="shared" si="2"/>
        <v/>
      </c>
    </row>
    <row r="73" spans="1:10" ht="102" customHeight="1">
      <c r="A73" s="72" t="s">
        <v>16</v>
      </c>
      <c r="B73" s="66" t="s">
        <v>85</v>
      </c>
      <c r="C73" s="87"/>
      <c r="D73" s="88"/>
      <c r="E73" s="65" t="s">
        <v>66</v>
      </c>
      <c r="F73" s="52"/>
      <c r="G73" s="81"/>
      <c r="H73" s="65"/>
      <c r="I73" s="34" t="str">
        <f t="shared" si="2"/>
        <v/>
      </c>
    </row>
    <row r="74" spans="1:10" ht="38.25" customHeight="1">
      <c r="A74" s="65" t="s">
        <v>9</v>
      </c>
      <c r="B74" s="66" t="s">
        <v>185</v>
      </c>
      <c r="C74" s="87">
        <v>616.65</v>
      </c>
      <c r="D74" s="88" t="s">
        <v>17</v>
      </c>
      <c r="E74" s="65"/>
      <c r="F74" s="52" t="s">
        <v>11</v>
      </c>
      <c r="G74" s="81"/>
      <c r="H74" s="65"/>
      <c r="I74" s="34" t="str">
        <f t="shared" si="2"/>
        <v/>
      </c>
      <c r="J74" s="42"/>
    </row>
    <row r="75" spans="1:10" s="31" customFormat="1" ht="178.5" customHeight="1">
      <c r="A75" s="72">
        <v>4</v>
      </c>
      <c r="B75" s="73" t="s">
        <v>99</v>
      </c>
      <c r="C75" s="91"/>
      <c r="D75" s="92"/>
      <c r="E75" s="69" t="s">
        <v>104</v>
      </c>
      <c r="F75" s="72"/>
      <c r="G75" s="84"/>
      <c r="H75" s="72"/>
      <c r="I75" s="46" t="str">
        <f t="shared" si="2"/>
        <v/>
      </c>
    </row>
    <row r="76" spans="1:10" ht="92.25" customHeight="1">
      <c r="A76" s="65" t="s">
        <v>215</v>
      </c>
      <c r="B76" s="118" t="s">
        <v>123</v>
      </c>
      <c r="C76" s="135">
        <v>14</v>
      </c>
      <c r="D76" s="88" t="s">
        <v>22</v>
      </c>
      <c r="E76" s="65"/>
      <c r="F76" s="52" t="s">
        <v>18</v>
      </c>
      <c r="G76" s="81"/>
      <c r="H76" s="65"/>
      <c r="I76" s="34" t="str">
        <f t="shared" si="2"/>
        <v/>
      </c>
    </row>
    <row r="77" spans="1:10" ht="94.5" customHeight="1">
      <c r="A77" s="65" t="s">
        <v>14</v>
      </c>
      <c r="B77" s="118" t="s">
        <v>124</v>
      </c>
      <c r="C77" s="87">
        <v>1</v>
      </c>
      <c r="D77" s="88" t="s">
        <v>22</v>
      </c>
      <c r="E77" s="65"/>
      <c r="F77" s="52" t="s">
        <v>18</v>
      </c>
      <c r="G77" s="81"/>
      <c r="H77" s="65"/>
      <c r="I77" s="34" t="str">
        <f t="shared" si="2"/>
        <v/>
      </c>
    </row>
    <row r="78" spans="1:10" ht="94.5" customHeight="1">
      <c r="A78" s="65" t="s">
        <v>15</v>
      </c>
      <c r="B78" s="118" t="s">
        <v>125</v>
      </c>
      <c r="C78" s="87">
        <v>1</v>
      </c>
      <c r="D78" s="88" t="s">
        <v>22</v>
      </c>
      <c r="E78" s="65"/>
      <c r="F78" s="52" t="s">
        <v>18</v>
      </c>
      <c r="G78" s="81"/>
      <c r="H78" s="65"/>
      <c r="I78" s="34" t="str">
        <f t="shared" si="2"/>
        <v/>
      </c>
    </row>
    <row r="79" spans="1:10" ht="87" customHeight="1">
      <c r="A79" s="65" t="s">
        <v>77</v>
      </c>
      <c r="B79" s="118" t="s">
        <v>126</v>
      </c>
      <c r="C79" s="87">
        <v>1</v>
      </c>
      <c r="D79" s="88" t="s">
        <v>22</v>
      </c>
      <c r="E79" s="65"/>
      <c r="F79" s="52" t="s">
        <v>18</v>
      </c>
      <c r="G79" s="81"/>
      <c r="H79" s="65"/>
      <c r="I79" s="34" t="str">
        <f t="shared" si="2"/>
        <v/>
      </c>
    </row>
    <row r="80" spans="1:10" ht="87" customHeight="1">
      <c r="A80" s="65" t="s">
        <v>74</v>
      </c>
      <c r="B80" s="118" t="s">
        <v>127</v>
      </c>
      <c r="C80" s="87">
        <v>1</v>
      </c>
      <c r="D80" s="88" t="s">
        <v>22</v>
      </c>
      <c r="E80" s="65"/>
      <c r="F80" s="52" t="s">
        <v>18</v>
      </c>
      <c r="G80" s="81"/>
      <c r="H80" s="65"/>
      <c r="I80" s="34" t="str">
        <f t="shared" si="2"/>
        <v/>
      </c>
    </row>
    <row r="81" spans="1:9" ht="87" customHeight="1">
      <c r="A81" s="65" t="s">
        <v>24</v>
      </c>
      <c r="B81" s="118" t="s">
        <v>128</v>
      </c>
      <c r="C81" s="87">
        <v>1</v>
      </c>
      <c r="D81" s="88" t="s">
        <v>22</v>
      </c>
      <c r="E81" s="65"/>
      <c r="F81" s="52" t="s">
        <v>18</v>
      </c>
      <c r="G81" s="81"/>
      <c r="H81" s="65"/>
      <c r="I81" s="34" t="str">
        <f t="shared" si="2"/>
        <v/>
      </c>
    </row>
    <row r="82" spans="1:9" ht="89.25" customHeight="1">
      <c r="A82" s="65" t="s">
        <v>75</v>
      </c>
      <c r="B82" s="118" t="s">
        <v>129</v>
      </c>
      <c r="C82" s="87">
        <v>1</v>
      </c>
      <c r="D82" s="88" t="s">
        <v>22</v>
      </c>
      <c r="E82" s="65"/>
      <c r="F82" s="52" t="s">
        <v>18</v>
      </c>
      <c r="G82" s="81"/>
      <c r="H82" s="65"/>
      <c r="I82" s="34" t="str">
        <f t="shared" si="2"/>
        <v/>
      </c>
    </row>
    <row r="83" spans="1:9" ht="90" customHeight="1">
      <c r="A83" s="65" t="s">
        <v>24</v>
      </c>
      <c r="B83" s="118" t="s">
        <v>130</v>
      </c>
      <c r="C83" s="87"/>
      <c r="D83" s="88"/>
      <c r="E83" s="65"/>
      <c r="F83" s="52"/>
      <c r="G83" s="81"/>
      <c r="H83" s="65"/>
      <c r="I83" s="34" t="str">
        <f t="shared" si="2"/>
        <v/>
      </c>
    </row>
    <row r="84" spans="1:9" ht="47.25" customHeight="1">
      <c r="A84" s="65">
        <v>1</v>
      </c>
      <c r="B84" s="114" t="s">
        <v>290</v>
      </c>
      <c r="C84" s="87">
        <v>4</v>
      </c>
      <c r="D84" s="88" t="s">
        <v>22</v>
      </c>
      <c r="E84" s="65"/>
      <c r="F84" s="52" t="s">
        <v>18</v>
      </c>
      <c r="G84" s="81"/>
      <c r="H84" s="65"/>
      <c r="I84" s="34" t="str">
        <f t="shared" si="2"/>
        <v/>
      </c>
    </row>
    <row r="85" spans="1:9" ht="53.25" customHeight="1">
      <c r="A85" s="65">
        <v>2</v>
      </c>
      <c r="B85" s="114" t="s">
        <v>289</v>
      </c>
      <c r="C85" s="87">
        <v>4</v>
      </c>
      <c r="D85" s="88" t="s">
        <v>22</v>
      </c>
      <c r="E85" s="65"/>
      <c r="F85" s="52" t="s">
        <v>18</v>
      </c>
      <c r="G85" s="81"/>
      <c r="H85" s="65"/>
      <c r="I85" s="34" t="str">
        <f t="shared" ref="I85" si="3">IF(G85=0,"",ROUND(C85*G85,2))</f>
        <v/>
      </c>
    </row>
    <row r="86" spans="1:9" ht="27.75" customHeight="1">
      <c r="A86" s="65">
        <v>3</v>
      </c>
      <c r="B86" s="114" t="s">
        <v>230</v>
      </c>
      <c r="C86" s="87">
        <v>1</v>
      </c>
      <c r="D86" s="88" t="s">
        <v>22</v>
      </c>
      <c r="E86" s="65"/>
      <c r="F86" s="52" t="s">
        <v>18</v>
      </c>
      <c r="G86" s="81"/>
      <c r="H86" s="65"/>
      <c r="I86" s="34" t="str">
        <f t="shared" si="2"/>
        <v/>
      </c>
    </row>
    <row r="87" spans="1:9" ht="27.75" customHeight="1">
      <c r="A87" s="65">
        <v>4</v>
      </c>
      <c r="B87" s="118" t="s">
        <v>231</v>
      </c>
      <c r="C87" s="87">
        <v>1</v>
      </c>
      <c r="D87" s="88" t="s">
        <v>22</v>
      </c>
      <c r="E87" s="65"/>
      <c r="F87" s="52" t="s">
        <v>18</v>
      </c>
      <c r="G87" s="81"/>
      <c r="H87" s="65"/>
      <c r="I87" s="34" t="str">
        <f t="shared" ref="I87" si="4">IF(G87=0,"",ROUND(C87*G87,2))</f>
        <v/>
      </c>
    </row>
    <row r="88" spans="1:9" ht="27.75" customHeight="1">
      <c r="A88" s="65">
        <v>4</v>
      </c>
      <c r="B88" s="118" t="s">
        <v>232</v>
      </c>
      <c r="C88" s="87">
        <v>1</v>
      </c>
      <c r="D88" s="88" t="s">
        <v>22</v>
      </c>
      <c r="E88" s="65"/>
      <c r="F88" s="52" t="s">
        <v>18</v>
      </c>
      <c r="G88" s="81"/>
      <c r="H88" s="65"/>
      <c r="I88" s="34" t="str">
        <f t="shared" si="2"/>
        <v/>
      </c>
    </row>
    <row r="89" spans="1:9" ht="27.75" customHeight="1">
      <c r="A89" s="65">
        <v>5</v>
      </c>
      <c r="B89" s="118" t="s">
        <v>234</v>
      </c>
      <c r="C89" s="87">
        <v>1</v>
      </c>
      <c r="D89" s="88" t="s">
        <v>22</v>
      </c>
      <c r="E89" s="65"/>
      <c r="F89" s="52" t="s">
        <v>18</v>
      </c>
      <c r="G89" s="81"/>
      <c r="H89" s="65"/>
      <c r="I89" s="34" t="str">
        <f t="shared" si="2"/>
        <v/>
      </c>
    </row>
    <row r="90" spans="1:9" ht="27.75" customHeight="1">
      <c r="A90" s="65">
        <v>6</v>
      </c>
      <c r="B90" s="118" t="s">
        <v>235</v>
      </c>
      <c r="C90" s="87">
        <v>1</v>
      </c>
      <c r="D90" s="88" t="s">
        <v>22</v>
      </c>
      <c r="E90" s="65"/>
      <c r="F90" s="52" t="s">
        <v>18</v>
      </c>
      <c r="G90" s="81"/>
      <c r="H90" s="65"/>
      <c r="I90" s="34" t="str">
        <f t="shared" ref="I90" si="5">IF(G90=0,"",ROUND(C90*G90,2))</f>
        <v/>
      </c>
    </row>
    <row r="91" spans="1:9" ht="27.75" customHeight="1">
      <c r="A91" s="65">
        <v>6</v>
      </c>
      <c r="B91" s="118" t="s">
        <v>236</v>
      </c>
      <c r="C91" s="87">
        <v>1</v>
      </c>
      <c r="D91" s="88" t="s">
        <v>22</v>
      </c>
      <c r="E91" s="65"/>
      <c r="F91" s="52" t="s">
        <v>18</v>
      </c>
      <c r="G91" s="81"/>
      <c r="H91" s="65"/>
      <c r="I91" s="34" t="str">
        <f t="shared" si="2"/>
        <v/>
      </c>
    </row>
    <row r="92" spans="1:9" ht="27.75" customHeight="1">
      <c r="A92" s="65">
        <v>7</v>
      </c>
      <c r="B92" s="118" t="s">
        <v>233</v>
      </c>
      <c r="C92" s="87">
        <v>1</v>
      </c>
      <c r="D92" s="88" t="s">
        <v>22</v>
      </c>
      <c r="E92" s="65"/>
      <c r="F92" s="52" t="s">
        <v>18</v>
      </c>
      <c r="G92" s="81"/>
      <c r="H92" s="65"/>
      <c r="I92" s="34" t="str">
        <f t="shared" si="2"/>
        <v/>
      </c>
    </row>
    <row r="93" spans="1:9" ht="27.75" customHeight="1">
      <c r="A93" s="65">
        <v>8</v>
      </c>
      <c r="B93" s="118" t="s">
        <v>237</v>
      </c>
      <c r="C93" s="87">
        <v>1</v>
      </c>
      <c r="D93" s="88" t="s">
        <v>22</v>
      </c>
      <c r="E93" s="65"/>
      <c r="F93" s="52" t="s">
        <v>18</v>
      </c>
      <c r="G93" s="81"/>
      <c r="H93" s="65"/>
      <c r="I93" s="34" t="str">
        <f t="shared" si="2"/>
        <v/>
      </c>
    </row>
    <row r="94" spans="1:9" ht="27.75" customHeight="1">
      <c r="A94" s="65">
        <v>9</v>
      </c>
      <c r="B94" s="118" t="s">
        <v>238</v>
      </c>
      <c r="C94" s="87">
        <v>1</v>
      </c>
      <c r="D94" s="88" t="s">
        <v>22</v>
      </c>
      <c r="E94" s="65"/>
      <c r="F94" s="52" t="s">
        <v>18</v>
      </c>
      <c r="G94" s="81"/>
      <c r="H94" s="65"/>
      <c r="I94" s="34" t="str">
        <f t="shared" si="2"/>
        <v/>
      </c>
    </row>
    <row r="95" spans="1:9" ht="27.75" customHeight="1">
      <c r="A95" s="65">
        <v>10</v>
      </c>
      <c r="B95" s="118" t="s">
        <v>239</v>
      </c>
      <c r="C95" s="87">
        <v>1</v>
      </c>
      <c r="D95" s="88" t="s">
        <v>22</v>
      </c>
      <c r="E95" s="65"/>
      <c r="F95" s="52" t="s">
        <v>18</v>
      </c>
      <c r="G95" s="81"/>
      <c r="H95" s="65"/>
      <c r="I95" s="34" t="str">
        <f t="shared" si="2"/>
        <v/>
      </c>
    </row>
    <row r="96" spans="1:9" ht="27.75" customHeight="1">
      <c r="A96" s="65">
        <v>10</v>
      </c>
      <c r="B96" s="118" t="s">
        <v>240</v>
      </c>
      <c r="C96" s="87">
        <v>1</v>
      </c>
      <c r="D96" s="88" t="s">
        <v>22</v>
      </c>
      <c r="E96" s="65"/>
      <c r="F96" s="52" t="s">
        <v>18</v>
      </c>
      <c r="G96" s="81"/>
      <c r="H96" s="65"/>
      <c r="I96" s="34" t="str">
        <f t="shared" ref="I96" si="6">IF(G96=0,"",ROUND(C96*G96,2))</f>
        <v/>
      </c>
    </row>
    <row r="97" spans="1:9" s="31" customFormat="1" ht="27.75" customHeight="1">
      <c r="A97" s="65">
        <v>11</v>
      </c>
      <c r="B97" s="118" t="s">
        <v>241</v>
      </c>
      <c r="C97" s="87">
        <v>1</v>
      </c>
      <c r="D97" s="88" t="s">
        <v>22</v>
      </c>
      <c r="E97" s="65"/>
      <c r="F97" s="52" t="s">
        <v>18</v>
      </c>
      <c r="G97" s="81"/>
      <c r="H97" s="65"/>
      <c r="I97" s="34" t="str">
        <f t="shared" si="2"/>
        <v/>
      </c>
    </row>
    <row r="98" spans="1:9" ht="27.75" customHeight="1">
      <c r="A98" s="65">
        <v>12</v>
      </c>
      <c r="B98" s="118" t="s">
        <v>242</v>
      </c>
      <c r="C98" s="87">
        <v>1</v>
      </c>
      <c r="D98" s="88" t="s">
        <v>22</v>
      </c>
      <c r="E98" s="65"/>
      <c r="F98" s="52" t="s">
        <v>18</v>
      </c>
      <c r="G98" s="81"/>
      <c r="H98" s="65"/>
      <c r="I98" s="34" t="str">
        <f t="shared" ref="I98:I131" si="7">IF(G98=0,"",ROUND(C98*G98,2))</f>
        <v/>
      </c>
    </row>
    <row r="99" spans="1:9" ht="27.75" customHeight="1">
      <c r="A99" s="65">
        <v>13</v>
      </c>
      <c r="B99" s="118" t="s">
        <v>243</v>
      </c>
      <c r="C99" s="87">
        <v>1</v>
      </c>
      <c r="D99" s="88" t="s">
        <v>22</v>
      </c>
      <c r="E99" s="65"/>
      <c r="F99" s="52" t="s">
        <v>18</v>
      </c>
      <c r="G99" s="81"/>
      <c r="H99" s="65"/>
      <c r="I99" s="34" t="str">
        <f t="shared" si="7"/>
        <v/>
      </c>
    </row>
    <row r="100" spans="1:9" ht="27.75" customHeight="1">
      <c r="A100" s="65">
        <v>14</v>
      </c>
      <c r="B100" s="118" t="s">
        <v>244</v>
      </c>
      <c r="C100" s="87">
        <v>1</v>
      </c>
      <c r="D100" s="88" t="s">
        <v>22</v>
      </c>
      <c r="E100" s="65"/>
      <c r="F100" s="52" t="s">
        <v>18</v>
      </c>
      <c r="G100" s="81"/>
      <c r="H100" s="65"/>
      <c r="I100" s="34" t="str">
        <f t="shared" si="7"/>
        <v/>
      </c>
    </row>
    <row r="101" spans="1:9" ht="27.75" customHeight="1">
      <c r="A101" s="65">
        <v>15</v>
      </c>
      <c r="B101" s="118" t="s">
        <v>245</v>
      </c>
      <c r="C101" s="87">
        <v>1</v>
      </c>
      <c r="D101" s="88" t="s">
        <v>22</v>
      </c>
      <c r="E101" s="65"/>
      <c r="F101" s="52" t="s">
        <v>18</v>
      </c>
      <c r="G101" s="81"/>
      <c r="H101" s="65"/>
      <c r="I101" s="34" t="str">
        <f t="shared" si="7"/>
        <v/>
      </c>
    </row>
    <row r="102" spans="1:9" ht="27.75" customHeight="1">
      <c r="A102" s="65">
        <v>16</v>
      </c>
      <c r="B102" s="118" t="s">
        <v>246</v>
      </c>
      <c r="C102" s="87">
        <v>1</v>
      </c>
      <c r="D102" s="88" t="s">
        <v>22</v>
      </c>
      <c r="E102" s="65"/>
      <c r="F102" s="52" t="s">
        <v>18</v>
      </c>
      <c r="G102" s="81"/>
      <c r="H102" s="65"/>
      <c r="I102" s="34" t="str">
        <f t="shared" si="7"/>
        <v/>
      </c>
    </row>
    <row r="103" spans="1:9" ht="27.75" customHeight="1">
      <c r="A103" s="65">
        <v>17</v>
      </c>
      <c r="B103" s="118" t="s">
        <v>247</v>
      </c>
      <c r="C103" s="87">
        <v>1</v>
      </c>
      <c r="D103" s="88" t="s">
        <v>22</v>
      </c>
      <c r="E103" s="65"/>
      <c r="F103" s="52" t="s">
        <v>18</v>
      </c>
      <c r="G103" s="81"/>
      <c r="H103" s="65"/>
      <c r="I103" s="34" t="str">
        <f t="shared" si="7"/>
        <v/>
      </c>
    </row>
    <row r="104" spans="1:9" ht="89.25" customHeight="1">
      <c r="A104" s="49" t="s">
        <v>248</v>
      </c>
      <c r="B104" s="119" t="s">
        <v>249</v>
      </c>
      <c r="C104" s="87"/>
      <c r="D104" s="88"/>
      <c r="E104" s="65"/>
      <c r="F104" s="52"/>
      <c r="G104" s="81"/>
      <c r="H104" s="65"/>
      <c r="I104" s="34" t="str">
        <f t="shared" ref="I104:I110" si="8">IF(G104=0,"",ROUND(C104*G104,2))</f>
        <v/>
      </c>
    </row>
    <row r="105" spans="1:9" ht="27.75" customHeight="1">
      <c r="A105" s="49">
        <v>1</v>
      </c>
      <c r="B105" s="118" t="s">
        <v>250</v>
      </c>
      <c r="C105" s="87">
        <v>1</v>
      </c>
      <c r="D105" s="88" t="s">
        <v>22</v>
      </c>
      <c r="E105" s="65"/>
      <c r="F105" s="52" t="s">
        <v>18</v>
      </c>
      <c r="G105" s="81"/>
      <c r="H105" s="65"/>
      <c r="I105" s="34" t="str">
        <f t="shared" si="8"/>
        <v/>
      </c>
    </row>
    <row r="106" spans="1:9" ht="27.75" customHeight="1">
      <c r="A106" s="49">
        <v>2</v>
      </c>
      <c r="B106" s="118" t="s">
        <v>251</v>
      </c>
      <c r="C106" s="87">
        <v>1</v>
      </c>
      <c r="D106" s="88" t="s">
        <v>22</v>
      </c>
      <c r="E106" s="65"/>
      <c r="F106" s="52" t="s">
        <v>18</v>
      </c>
      <c r="G106" s="81"/>
      <c r="H106" s="65"/>
      <c r="I106" s="34" t="str">
        <f t="shared" si="8"/>
        <v/>
      </c>
    </row>
    <row r="107" spans="1:9" ht="27.75" customHeight="1">
      <c r="A107" s="49">
        <v>3</v>
      </c>
      <c r="B107" s="118" t="s">
        <v>252</v>
      </c>
      <c r="C107" s="87">
        <v>1</v>
      </c>
      <c r="D107" s="88" t="s">
        <v>22</v>
      </c>
      <c r="E107" s="65"/>
      <c r="F107" s="52" t="s">
        <v>18</v>
      </c>
      <c r="G107" s="81"/>
      <c r="H107" s="65"/>
      <c r="I107" s="34" t="str">
        <f t="shared" si="8"/>
        <v/>
      </c>
    </row>
    <row r="108" spans="1:9" ht="27.75" customHeight="1">
      <c r="A108" s="49">
        <v>4</v>
      </c>
      <c r="B108" s="118" t="s">
        <v>253</v>
      </c>
      <c r="C108" s="87">
        <v>1</v>
      </c>
      <c r="D108" s="88" t="s">
        <v>22</v>
      </c>
      <c r="E108" s="65"/>
      <c r="F108" s="52" t="s">
        <v>18</v>
      </c>
      <c r="G108" s="81"/>
      <c r="H108" s="65"/>
      <c r="I108" s="34" t="str">
        <f t="shared" si="8"/>
        <v/>
      </c>
    </row>
    <row r="109" spans="1:9" ht="27.75" customHeight="1">
      <c r="A109" s="49">
        <v>5</v>
      </c>
      <c r="B109" s="118" t="s">
        <v>254</v>
      </c>
      <c r="C109" s="87">
        <v>1</v>
      </c>
      <c r="D109" s="88" t="s">
        <v>22</v>
      </c>
      <c r="E109" s="65"/>
      <c r="F109" s="52" t="s">
        <v>18</v>
      </c>
      <c r="G109" s="81"/>
      <c r="H109" s="65"/>
      <c r="I109" s="34" t="str">
        <f t="shared" si="8"/>
        <v/>
      </c>
    </row>
    <row r="110" spans="1:9" ht="27.75" customHeight="1">
      <c r="A110" s="49">
        <v>6</v>
      </c>
      <c r="B110" s="118" t="s">
        <v>255</v>
      </c>
      <c r="C110" s="87">
        <v>1</v>
      </c>
      <c r="D110" s="88" t="s">
        <v>22</v>
      </c>
      <c r="E110" s="65"/>
      <c r="F110" s="52" t="s">
        <v>18</v>
      </c>
      <c r="G110" s="81"/>
      <c r="H110" s="65"/>
      <c r="I110" s="34" t="str">
        <f t="shared" si="8"/>
        <v/>
      </c>
    </row>
    <row r="111" spans="1:9" ht="81.75" customHeight="1">
      <c r="A111" s="49" t="s">
        <v>207</v>
      </c>
      <c r="B111" s="119" t="s">
        <v>219</v>
      </c>
      <c r="C111" s="87"/>
      <c r="D111" s="88"/>
      <c r="E111" s="65" t="s">
        <v>104</v>
      </c>
      <c r="F111" s="52"/>
      <c r="G111" s="81"/>
      <c r="H111" s="65"/>
      <c r="I111" s="34" t="str">
        <f t="shared" si="7"/>
        <v/>
      </c>
    </row>
    <row r="112" spans="1:9" ht="27.75" customHeight="1">
      <c r="A112" s="50" t="s">
        <v>9</v>
      </c>
      <c r="B112" s="118" t="s">
        <v>134</v>
      </c>
      <c r="C112" s="87">
        <v>1</v>
      </c>
      <c r="D112" s="88" t="s">
        <v>22</v>
      </c>
      <c r="E112" s="65"/>
      <c r="F112" s="52" t="s">
        <v>18</v>
      </c>
      <c r="G112" s="81"/>
      <c r="H112" s="65"/>
      <c r="I112" s="34" t="str">
        <f t="shared" si="7"/>
        <v/>
      </c>
    </row>
    <row r="113" spans="1:9" ht="27.75" customHeight="1">
      <c r="A113" s="50" t="s">
        <v>12</v>
      </c>
      <c r="B113" s="118" t="s">
        <v>135</v>
      </c>
      <c r="C113" s="87">
        <v>1</v>
      </c>
      <c r="D113" s="88" t="s">
        <v>22</v>
      </c>
      <c r="E113" s="65"/>
      <c r="F113" s="52" t="s">
        <v>18</v>
      </c>
      <c r="G113" s="81"/>
      <c r="H113" s="65"/>
      <c r="I113" s="34" t="str">
        <f t="shared" si="7"/>
        <v/>
      </c>
    </row>
    <row r="114" spans="1:9" ht="33.75" customHeight="1">
      <c r="A114" s="50" t="s">
        <v>19</v>
      </c>
      <c r="B114" s="118" t="s">
        <v>136</v>
      </c>
      <c r="C114" s="87">
        <v>1</v>
      </c>
      <c r="D114" s="88" t="s">
        <v>22</v>
      </c>
      <c r="E114" s="65"/>
      <c r="F114" s="52" t="s">
        <v>18</v>
      </c>
      <c r="G114" s="81"/>
      <c r="H114" s="65"/>
      <c r="I114" s="34" t="str">
        <f t="shared" si="7"/>
        <v/>
      </c>
    </row>
    <row r="115" spans="1:9" ht="30.75" customHeight="1">
      <c r="A115" s="50" t="s">
        <v>100</v>
      </c>
      <c r="B115" s="118" t="s">
        <v>137</v>
      </c>
      <c r="C115" s="87">
        <v>1</v>
      </c>
      <c r="D115" s="88" t="s">
        <v>22</v>
      </c>
      <c r="E115" s="65"/>
      <c r="F115" s="52" t="s">
        <v>18</v>
      </c>
      <c r="G115" s="81"/>
      <c r="H115" s="65"/>
      <c r="I115" s="34" t="str">
        <f t="shared" si="7"/>
        <v/>
      </c>
    </row>
    <row r="116" spans="1:9" ht="27.75" customHeight="1">
      <c r="A116" s="50" t="s">
        <v>101</v>
      </c>
      <c r="B116" s="118" t="s">
        <v>138</v>
      </c>
      <c r="C116" s="87">
        <v>1</v>
      </c>
      <c r="D116" s="88" t="s">
        <v>22</v>
      </c>
      <c r="E116" s="65"/>
      <c r="F116" s="52" t="s">
        <v>18</v>
      </c>
      <c r="G116" s="81"/>
      <c r="H116" s="65"/>
      <c r="I116" s="34" t="str">
        <f t="shared" si="7"/>
        <v/>
      </c>
    </row>
    <row r="117" spans="1:9" ht="27.75" customHeight="1">
      <c r="A117" s="50" t="s">
        <v>25</v>
      </c>
      <c r="B117" s="118" t="s">
        <v>139</v>
      </c>
      <c r="C117" s="87">
        <v>1</v>
      </c>
      <c r="D117" s="88" t="s">
        <v>22</v>
      </c>
      <c r="E117" s="65"/>
      <c r="F117" s="52" t="s">
        <v>18</v>
      </c>
      <c r="G117" s="81"/>
      <c r="H117" s="65"/>
      <c r="I117" s="34" t="str">
        <f t="shared" si="7"/>
        <v/>
      </c>
    </row>
    <row r="118" spans="1:9" ht="84.75" customHeight="1">
      <c r="A118" s="49" t="s">
        <v>208</v>
      </c>
      <c r="B118" s="119" t="s">
        <v>140</v>
      </c>
      <c r="C118" s="87"/>
      <c r="D118" s="88"/>
      <c r="E118" s="65" t="s">
        <v>104</v>
      </c>
      <c r="F118" s="52"/>
      <c r="G118" s="81"/>
      <c r="H118" s="65"/>
      <c r="I118" s="34" t="str">
        <f t="shared" si="7"/>
        <v/>
      </c>
    </row>
    <row r="119" spans="1:9" ht="27.75" customHeight="1">
      <c r="A119" s="49" t="s">
        <v>9</v>
      </c>
      <c r="B119" s="118" t="s">
        <v>131</v>
      </c>
      <c r="C119" s="87">
        <v>1</v>
      </c>
      <c r="D119" s="88" t="s">
        <v>22</v>
      </c>
      <c r="E119" s="65"/>
      <c r="F119" s="52" t="s">
        <v>18</v>
      </c>
      <c r="G119" s="81"/>
      <c r="H119" s="65"/>
      <c r="I119" s="34" t="str">
        <f t="shared" si="7"/>
        <v/>
      </c>
    </row>
    <row r="120" spans="1:9" ht="27.75" customHeight="1">
      <c r="A120" s="49" t="s">
        <v>12</v>
      </c>
      <c r="B120" s="118" t="s">
        <v>132</v>
      </c>
      <c r="C120" s="87">
        <v>1</v>
      </c>
      <c r="D120" s="88" t="s">
        <v>22</v>
      </c>
      <c r="E120" s="65"/>
      <c r="F120" s="52" t="s">
        <v>18</v>
      </c>
      <c r="G120" s="81"/>
      <c r="H120" s="65"/>
      <c r="I120" s="34" t="str">
        <f t="shared" si="7"/>
        <v/>
      </c>
    </row>
    <row r="121" spans="1:9" ht="27.75" customHeight="1">
      <c r="A121" s="49" t="s">
        <v>19</v>
      </c>
      <c r="B121" s="118" t="s">
        <v>256</v>
      </c>
      <c r="C121" s="87">
        <v>1</v>
      </c>
      <c r="D121" s="88" t="s">
        <v>22</v>
      </c>
      <c r="E121" s="65"/>
      <c r="F121" s="52" t="s">
        <v>18</v>
      </c>
      <c r="G121" s="81"/>
      <c r="H121" s="65"/>
      <c r="I121" s="34" t="str">
        <f t="shared" ref="I121" si="9">IF(G121=0,"",ROUND(C121*G121,2))</f>
        <v/>
      </c>
    </row>
    <row r="122" spans="1:9" ht="27.75" customHeight="1">
      <c r="A122" s="49" t="s">
        <v>100</v>
      </c>
      <c r="B122" s="118" t="s">
        <v>133</v>
      </c>
      <c r="C122" s="87">
        <v>1</v>
      </c>
      <c r="D122" s="88" t="s">
        <v>22</v>
      </c>
      <c r="E122" s="65"/>
      <c r="F122" s="52" t="s">
        <v>18</v>
      </c>
      <c r="G122" s="81"/>
      <c r="H122" s="65"/>
      <c r="I122" s="34" t="str">
        <f t="shared" si="7"/>
        <v/>
      </c>
    </row>
    <row r="123" spans="1:9" ht="60.75" customHeight="1">
      <c r="A123" s="50">
        <v>5</v>
      </c>
      <c r="B123" s="119" t="s">
        <v>145</v>
      </c>
      <c r="C123" s="120"/>
      <c r="D123" s="121"/>
      <c r="E123" s="65" t="s">
        <v>104</v>
      </c>
      <c r="F123" s="68"/>
      <c r="G123" s="68"/>
      <c r="H123" s="68"/>
      <c r="I123" s="34" t="str">
        <f t="shared" si="7"/>
        <v/>
      </c>
    </row>
    <row r="124" spans="1:9" ht="72" customHeight="1">
      <c r="A124" s="50" t="s">
        <v>201</v>
      </c>
      <c r="B124" s="118" t="s">
        <v>141</v>
      </c>
      <c r="C124" s="89"/>
      <c r="D124" s="88"/>
      <c r="E124" s="65"/>
      <c r="F124" s="52"/>
      <c r="G124" s="81"/>
      <c r="H124" s="65"/>
      <c r="I124" s="34" t="str">
        <f t="shared" si="7"/>
        <v/>
      </c>
    </row>
    <row r="125" spans="1:9" ht="38.25" customHeight="1">
      <c r="A125" s="50" t="s">
        <v>195</v>
      </c>
      <c r="B125" s="118" t="s">
        <v>142</v>
      </c>
      <c r="C125" s="89">
        <v>50</v>
      </c>
      <c r="D125" s="88" t="s">
        <v>20</v>
      </c>
      <c r="E125" s="65"/>
      <c r="F125" s="52" t="s">
        <v>117</v>
      </c>
      <c r="G125" s="81"/>
      <c r="H125" s="65"/>
      <c r="I125" s="34" t="str">
        <f>IF(G125=0,"",ROUND(C125*G125,2))</f>
        <v/>
      </c>
    </row>
    <row r="126" spans="1:9" ht="75.75" customHeight="1">
      <c r="A126" s="50" t="s">
        <v>216</v>
      </c>
      <c r="B126" s="118" t="s">
        <v>143</v>
      </c>
      <c r="C126" s="89"/>
      <c r="D126" s="88"/>
      <c r="E126" s="65"/>
      <c r="F126" s="52"/>
      <c r="G126" s="81"/>
      <c r="H126" s="65"/>
      <c r="I126" s="34" t="str">
        <f t="shared" si="7"/>
        <v/>
      </c>
    </row>
    <row r="127" spans="1:9" ht="38.25" customHeight="1">
      <c r="A127" s="50" t="s">
        <v>195</v>
      </c>
      <c r="B127" s="118" t="s">
        <v>142</v>
      </c>
      <c r="C127" s="89">
        <v>50</v>
      </c>
      <c r="D127" s="88" t="s">
        <v>20</v>
      </c>
      <c r="E127" s="65"/>
      <c r="F127" s="52" t="s">
        <v>117</v>
      </c>
      <c r="G127" s="81"/>
      <c r="H127" s="65"/>
      <c r="I127" s="34" t="str">
        <f t="shared" si="7"/>
        <v/>
      </c>
    </row>
    <row r="128" spans="1:9" ht="71.25" customHeight="1">
      <c r="A128" s="50" t="s">
        <v>14</v>
      </c>
      <c r="B128" s="118" t="s">
        <v>144</v>
      </c>
      <c r="C128" s="89"/>
      <c r="D128" s="121"/>
      <c r="E128" s="50"/>
      <c r="F128" s="68"/>
      <c r="G128" s="68"/>
      <c r="H128" s="68"/>
      <c r="I128" s="34" t="str">
        <f t="shared" si="7"/>
        <v/>
      </c>
    </row>
    <row r="129" spans="1:9" ht="38.25" customHeight="1">
      <c r="A129" s="50" t="s">
        <v>195</v>
      </c>
      <c r="B129" s="118" t="s">
        <v>142</v>
      </c>
      <c r="C129" s="89">
        <v>5</v>
      </c>
      <c r="D129" s="88" t="s">
        <v>22</v>
      </c>
      <c r="E129" s="50"/>
      <c r="F129" s="52" t="s">
        <v>18</v>
      </c>
      <c r="G129" s="68"/>
      <c r="H129" s="68"/>
      <c r="I129" s="34" t="str">
        <f t="shared" si="7"/>
        <v/>
      </c>
    </row>
    <row r="130" spans="1:9" ht="63" customHeight="1">
      <c r="A130" s="50" t="s">
        <v>15</v>
      </c>
      <c r="B130" s="118" t="s">
        <v>146</v>
      </c>
      <c r="C130" s="89"/>
      <c r="D130" s="121"/>
      <c r="E130" s="50"/>
      <c r="F130" s="68"/>
      <c r="G130" s="68"/>
      <c r="H130" s="68"/>
      <c r="I130" s="34" t="str">
        <f t="shared" si="7"/>
        <v/>
      </c>
    </row>
    <row r="131" spans="1:9" ht="38.25" customHeight="1">
      <c r="A131" s="50" t="s">
        <v>195</v>
      </c>
      <c r="B131" s="118" t="s">
        <v>147</v>
      </c>
      <c r="C131" s="87">
        <v>50</v>
      </c>
      <c r="D131" s="88" t="s">
        <v>20</v>
      </c>
      <c r="E131" s="50"/>
      <c r="F131" s="52" t="s">
        <v>117</v>
      </c>
      <c r="G131" s="68"/>
      <c r="H131" s="68"/>
      <c r="I131" s="34" t="str">
        <f t="shared" si="7"/>
        <v/>
      </c>
    </row>
    <row r="132" spans="1:9" ht="66.75" customHeight="1">
      <c r="A132" s="50" t="s">
        <v>197</v>
      </c>
      <c r="B132" s="118" t="s">
        <v>148</v>
      </c>
      <c r="C132" s="89"/>
      <c r="D132" s="121"/>
      <c r="E132" s="50"/>
      <c r="F132" s="68"/>
      <c r="G132" s="68"/>
      <c r="H132" s="68"/>
      <c r="I132" s="34" t="str">
        <f t="shared" ref="I132:I168" si="10">IF(G132=0,"",ROUND(C132*G132,2))</f>
        <v/>
      </c>
    </row>
    <row r="133" spans="1:9" ht="38.25" customHeight="1">
      <c r="A133" s="50" t="s">
        <v>195</v>
      </c>
      <c r="B133" s="118" t="s">
        <v>147</v>
      </c>
      <c r="C133" s="135">
        <v>50</v>
      </c>
      <c r="D133" s="88" t="s">
        <v>20</v>
      </c>
      <c r="E133" s="50"/>
      <c r="F133" s="52" t="s">
        <v>117</v>
      </c>
      <c r="G133" s="68"/>
      <c r="H133" s="68"/>
      <c r="I133" s="34" t="str">
        <f t="shared" si="10"/>
        <v/>
      </c>
    </row>
    <row r="134" spans="1:9" ht="68.25" customHeight="1">
      <c r="A134" s="50" t="s">
        <v>213</v>
      </c>
      <c r="B134" s="118" t="s">
        <v>149</v>
      </c>
      <c r="C134" s="89"/>
      <c r="D134" s="121"/>
      <c r="E134" s="50"/>
      <c r="F134" s="68"/>
      <c r="G134" s="68"/>
      <c r="H134" s="68"/>
      <c r="I134" s="34" t="str">
        <f t="shared" si="10"/>
        <v/>
      </c>
    </row>
    <row r="135" spans="1:9" ht="38.25" customHeight="1">
      <c r="A135" s="50" t="s">
        <v>195</v>
      </c>
      <c r="B135" s="118" t="s">
        <v>147</v>
      </c>
      <c r="C135" s="89">
        <v>5</v>
      </c>
      <c r="D135" s="88" t="s">
        <v>22</v>
      </c>
      <c r="E135" s="50"/>
      <c r="F135" s="52" t="s">
        <v>18</v>
      </c>
      <c r="G135" s="68"/>
      <c r="H135" s="68"/>
      <c r="I135" s="34" t="str">
        <f t="shared" si="10"/>
        <v/>
      </c>
    </row>
    <row r="136" spans="1:9" ht="54" customHeight="1">
      <c r="A136" s="123" t="s">
        <v>217</v>
      </c>
      <c r="B136" s="118" t="s">
        <v>153</v>
      </c>
      <c r="C136" s="89"/>
      <c r="D136" s="121"/>
      <c r="E136" s="50"/>
      <c r="F136" s="68"/>
      <c r="G136" s="68"/>
      <c r="H136" s="68"/>
      <c r="I136" s="34" t="str">
        <f t="shared" si="10"/>
        <v/>
      </c>
    </row>
    <row r="137" spans="1:9" ht="28.5" customHeight="1">
      <c r="A137" s="50" t="s">
        <v>10</v>
      </c>
      <c r="B137" s="118" t="s">
        <v>150</v>
      </c>
      <c r="C137" s="89">
        <v>1</v>
      </c>
      <c r="D137" s="88" t="s">
        <v>22</v>
      </c>
      <c r="E137" s="65"/>
      <c r="F137" s="52" t="s">
        <v>18</v>
      </c>
      <c r="G137" s="81"/>
      <c r="H137" s="65"/>
      <c r="I137" s="34" t="str">
        <f t="shared" si="10"/>
        <v/>
      </c>
    </row>
    <row r="138" spans="1:9" ht="28.5" customHeight="1">
      <c r="A138" s="50" t="s">
        <v>13</v>
      </c>
      <c r="B138" s="118" t="s">
        <v>151</v>
      </c>
      <c r="C138" s="89">
        <v>1</v>
      </c>
      <c r="D138" s="88" t="s">
        <v>22</v>
      </c>
      <c r="E138" s="65"/>
      <c r="F138" s="52" t="s">
        <v>18</v>
      </c>
      <c r="G138" s="81"/>
      <c r="H138" s="65"/>
      <c r="I138" s="34" t="str">
        <f t="shared" si="10"/>
        <v/>
      </c>
    </row>
    <row r="139" spans="1:9" ht="28.5" customHeight="1">
      <c r="A139" s="50" t="s">
        <v>14</v>
      </c>
      <c r="B139" s="118" t="s">
        <v>152</v>
      </c>
      <c r="C139" s="89">
        <v>1</v>
      </c>
      <c r="D139" s="88" t="s">
        <v>22</v>
      </c>
      <c r="E139" s="65"/>
      <c r="F139" s="52" t="s">
        <v>18</v>
      </c>
      <c r="G139" s="81"/>
      <c r="H139" s="65"/>
      <c r="I139" s="34" t="str">
        <f t="shared" si="10"/>
        <v/>
      </c>
    </row>
    <row r="140" spans="1:9" ht="28.5" customHeight="1">
      <c r="A140" s="50" t="s">
        <v>15</v>
      </c>
      <c r="B140" s="118" t="s">
        <v>257</v>
      </c>
      <c r="C140" s="89">
        <v>1</v>
      </c>
      <c r="D140" s="88" t="s">
        <v>22</v>
      </c>
      <c r="E140" s="65"/>
      <c r="F140" s="52" t="s">
        <v>18</v>
      </c>
      <c r="G140" s="81"/>
      <c r="H140" s="65"/>
      <c r="I140" s="34" t="str">
        <f t="shared" ref="I140" si="11">IF(G140=0,"",ROUND(C140*G140,2))</f>
        <v/>
      </c>
    </row>
    <row r="141" spans="1:9" ht="64.5" customHeight="1">
      <c r="A141" s="122">
        <v>7</v>
      </c>
      <c r="B141" s="33" t="s">
        <v>189</v>
      </c>
      <c r="C141" s="89">
        <v>100</v>
      </c>
      <c r="D141" s="88" t="s">
        <v>188</v>
      </c>
      <c r="E141" s="65" t="s">
        <v>104</v>
      </c>
      <c r="F141" s="52" t="s">
        <v>18</v>
      </c>
      <c r="G141" s="81"/>
      <c r="H141" s="65"/>
      <c r="I141" s="34" t="str">
        <f>IF(G141=0,"",ROUND(C141*G141,2))</f>
        <v/>
      </c>
    </row>
    <row r="142" spans="1:9" s="31" customFormat="1" ht="65.25" customHeight="1">
      <c r="A142" s="123" t="s">
        <v>258</v>
      </c>
      <c r="B142" s="119" t="s">
        <v>259</v>
      </c>
      <c r="C142" s="133"/>
      <c r="D142" s="134"/>
      <c r="E142" s="123"/>
      <c r="F142" s="77"/>
      <c r="G142" s="77"/>
      <c r="H142" s="77"/>
      <c r="I142" s="46" t="str">
        <f t="shared" ref="I142:I155" si="12">IF(G142=0,"",ROUND(C142*G142,2))</f>
        <v/>
      </c>
    </row>
    <row r="143" spans="1:9" ht="38.25" customHeight="1">
      <c r="A143" s="50" t="s">
        <v>9</v>
      </c>
      <c r="B143" s="118" t="s">
        <v>260</v>
      </c>
      <c r="C143" s="89">
        <v>1</v>
      </c>
      <c r="D143" s="88" t="s">
        <v>22</v>
      </c>
      <c r="E143" s="65" t="s">
        <v>104</v>
      </c>
      <c r="F143" s="52" t="s">
        <v>18</v>
      </c>
      <c r="G143" s="81"/>
      <c r="H143" s="65"/>
      <c r="I143" s="34" t="str">
        <f t="shared" si="12"/>
        <v/>
      </c>
    </row>
    <row r="144" spans="1:9" ht="38.25" customHeight="1">
      <c r="A144" s="50" t="s">
        <v>12</v>
      </c>
      <c r="B144" s="118" t="s">
        <v>261</v>
      </c>
      <c r="C144" s="89">
        <v>1</v>
      </c>
      <c r="D144" s="88" t="s">
        <v>22</v>
      </c>
      <c r="E144" s="65"/>
      <c r="F144" s="52" t="s">
        <v>18</v>
      </c>
      <c r="G144" s="81"/>
      <c r="H144" s="65"/>
      <c r="I144" s="34" t="str">
        <f t="shared" si="12"/>
        <v/>
      </c>
    </row>
    <row r="145" spans="1:9" ht="38.25" customHeight="1">
      <c r="A145" s="50" t="s">
        <v>19</v>
      </c>
      <c r="B145" s="118" t="s">
        <v>262</v>
      </c>
      <c r="C145" s="89">
        <v>1</v>
      </c>
      <c r="D145" s="88" t="s">
        <v>22</v>
      </c>
      <c r="E145" s="65"/>
      <c r="F145" s="52" t="s">
        <v>18</v>
      </c>
      <c r="G145" s="81"/>
      <c r="H145" s="65"/>
      <c r="I145" s="34" t="str">
        <f t="shared" si="12"/>
        <v/>
      </c>
    </row>
    <row r="146" spans="1:9" ht="38.25" customHeight="1">
      <c r="A146" s="50" t="s">
        <v>100</v>
      </c>
      <c r="B146" s="118" t="s">
        <v>263</v>
      </c>
      <c r="C146" s="89">
        <v>1</v>
      </c>
      <c r="D146" s="88" t="s">
        <v>22</v>
      </c>
      <c r="E146" s="65"/>
      <c r="F146" s="52" t="s">
        <v>18</v>
      </c>
      <c r="G146" s="81"/>
      <c r="H146" s="65"/>
      <c r="I146" s="34" t="str">
        <f t="shared" si="12"/>
        <v/>
      </c>
    </row>
    <row r="147" spans="1:9" ht="38.25" customHeight="1">
      <c r="A147" s="50" t="s">
        <v>101</v>
      </c>
      <c r="B147" s="118" t="s">
        <v>264</v>
      </c>
      <c r="C147" s="89">
        <v>1</v>
      </c>
      <c r="D147" s="88" t="s">
        <v>22</v>
      </c>
      <c r="E147" s="65"/>
      <c r="F147" s="52" t="s">
        <v>18</v>
      </c>
      <c r="G147" s="81"/>
      <c r="H147" s="65"/>
      <c r="I147" s="34" t="str">
        <f t="shared" si="12"/>
        <v/>
      </c>
    </row>
    <row r="148" spans="1:9" ht="38.25" customHeight="1">
      <c r="A148" s="50" t="s">
        <v>25</v>
      </c>
      <c r="B148" s="118" t="s">
        <v>265</v>
      </c>
      <c r="C148" s="89">
        <v>1</v>
      </c>
      <c r="D148" s="88" t="s">
        <v>22</v>
      </c>
      <c r="E148" s="65"/>
      <c r="F148" s="52" t="s">
        <v>18</v>
      </c>
      <c r="G148" s="81"/>
      <c r="H148" s="65"/>
      <c r="I148" s="34" t="str">
        <f t="shared" si="12"/>
        <v/>
      </c>
    </row>
    <row r="149" spans="1:9" ht="38.25" customHeight="1">
      <c r="A149" s="50" t="s">
        <v>108</v>
      </c>
      <c r="B149" s="118" t="s">
        <v>266</v>
      </c>
      <c r="C149" s="89">
        <v>1</v>
      </c>
      <c r="D149" s="88" t="s">
        <v>22</v>
      </c>
      <c r="E149" s="65"/>
      <c r="F149" s="52" t="s">
        <v>18</v>
      </c>
      <c r="G149" s="81"/>
      <c r="H149" s="65"/>
      <c r="I149" s="34" t="str">
        <f t="shared" si="12"/>
        <v/>
      </c>
    </row>
    <row r="150" spans="1:9" ht="38.25" customHeight="1">
      <c r="A150" s="50" t="s">
        <v>267</v>
      </c>
      <c r="B150" s="118" t="s">
        <v>268</v>
      </c>
      <c r="C150" s="89">
        <v>1</v>
      </c>
      <c r="D150" s="88" t="s">
        <v>22</v>
      </c>
      <c r="E150" s="65"/>
      <c r="F150" s="52" t="s">
        <v>18</v>
      </c>
      <c r="G150" s="81"/>
      <c r="H150" s="65"/>
      <c r="I150" s="34" t="str">
        <f t="shared" si="12"/>
        <v/>
      </c>
    </row>
    <row r="151" spans="1:9" ht="38.25" customHeight="1">
      <c r="A151" s="50" t="s">
        <v>269</v>
      </c>
      <c r="B151" s="118" t="s">
        <v>270</v>
      </c>
      <c r="C151" s="89">
        <v>1</v>
      </c>
      <c r="D151" s="88" t="s">
        <v>22</v>
      </c>
      <c r="E151" s="65"/>
      <c r="F151" s="52" t="s">
        <v>18</v>
      </c>
      <c r="G151" s="81"/>
      <c r="H151" s="65"/>
      <c r="I151" s="34" t="str">
        <f t="shared" si="12"/>
        <v/>
      </c>
    </row>
    <row r="152" spans="1:9" ht="38.25" customHeight="1">
      <c r="A152" s="50" t="s">
        <v>271</v>
      </c>
      <c r="B152" s="118" t="s">
        <v>272</v>
      </c>
      <c r="C152" s="89">
        <v>1</v>
      </c>
      <c r="D152" s="88" t="s">
        <v>22</v>
      </c>
      <c r="E152" s="65"/>
      <c r="F152" s="52" t="s">
        <v>18</v>
      </c>
      <c r="G152" s="81"/>
      <c r="H152" s="65"/>
      <c r="I152" s="34" t="str">
        <f t="shared" si="12"/>
        <v/>
      </c>
    </row>
    <row r="153" spans="1:9" ht="38.25" customHeight="1">
      <c r="A153" s="50" t="s">
        <v>273</v>
      </c>
      <c r="B153" s="118" t="s">
        <v>274</v>
      </c>
      <c r="C153" s="89">
        <v>1</v>
      </c>
      <c r="D153" s="88" t="s">
        <v>22</v>
      </c>
      <c r="E153" s="65"/>
      <c r="F153" s="52" t="s">
        <v>18</v>
      </c>
      <c r="G153" s="81"/>
      <c r="H153" s="65"/>
      <c r="I153" s="34" t="str">
        <f t="shared" si="12"/>
        <v/>
      </c>
    </row>
    <row r="154" spans="1:9" ht="38.25" customHeight="1">
      <c r="A154" s="50" t="s">
        <v>275</v>
      </c>
      <c r="B154" s="118" t="s">
        <v>276</v>
      </c>
      <c r="C154" s="89">
        <v>1</v>
      </c>
      <c r="D154" s="88" t="s">
        <v>22</v>
      </c>
      <c r="E154" s="65"/>
      <c r="F154" s="52" t="s">
        <v>18</v>
      </c>
      <c r="G154" s="81"/>
      <c r="H154" s="65"/>
      <c r="I154" s="34" t="str">
        <f t="shared" si="12"/>
        <v/>
      </c>
    </row>
    <row r="155" spans="1:9" ht="38.25" customHeight="1">
      <c r="A155" s="50" t="s">
        <v>277</v>
      </c>
      <c r="B155" s="118" t="s">
        <v>278</v>
      </c>
      <c r="C155" s="89">
        <v>1</v>
      </c>
      <c r="D155" s="88" t="s">
        <v>22</v>
      </c>
      <c r="E155" s="65"/>
      <c r="F155" s="52" t="s">
        <v>18</v>
      </c>
      <c r="G155" s="81"/>
      <c r="H155" s="65"/>
      <c r="I155" s="34" t="str">
        <f t="shared" si="12"/>
        <v/>
      </c>
    </row>
    <row r="156" spans="1:9" ht="142.5" customHeight="1">
      <c r="A156" s="50">
        <v>8</v>
      </c>
      <c r="B156" s="119" t="s">
        <v>154</v>
      </c>
      <c r="C156" s="93"/>
      <c r="D156" s="124"/>
      <c r="E156" s="65" t="s">
        <v>104</v>
      </c>
      <c r="F156" s="68"/>
      <c r="G156" s="68"/>
      <c r="H156" s="68"/>
      <c r="I156" s="34" t="str">
        <f t="shared" si="10"/>
        <v/>
      </c>
    </row>
    <row r="157" spans="1:9" ht="24" customHeight="1">
      <c r="A157" s="50" t="s">
        <v>9</v>
      </c>
      <c r="B157" s="119" t="s">
        <v>155</v>
      </c>
      <c r="C157" s="120"/>
      <c r="D157" s="121"/>
      <c r="E157" s="68"/>
      <c r="F157" s="68"/>
      <c r="G157" s="68"/>
      <c r="H157" s="68"/>
      <c r="I157" s="34" t="str">
        <f t="shared" si="10"/>
        <v/>
      </c>
    </row>
    <row r="158" spans="1:9" ht="34.5" customHeight="1">
      <c r="A158" s="50">
        <v>1</v>
      </c>
      <c r="B158" s="118" t="s">
        <v>157</v>
      </c>
      <c r="C158" s="89">
        <v>1</v>
      </c>
      <c r="D158" s="88" t="s">
        <v>22</v>
      </c>
      <c r="E158" s="65"/>
      <c r="F158" s="52" t="s">
        <v>18</v>
      </c>
      <c r="G158" s="81"/>
      <c r="H158" s="65"/>
      <c r="I158" s="34" t="str">
        <f t="shared" si="10"/>
        <v/>
      </c>
    </row>
    <row r="159" spans="1:9" ht="39.75" customHeight="1">
      <c r="A159" s="50">
        <v>2</v>
      </c>
      <c r="B159" s="118" t="s">
        <v>158</v>
      </c>
      <c r="C159" s="89">
        <v>1</v>
      </c>
      <c r="D159" s="88" t="s">
        <v>22</v>
      </c>
      <c r="E159" s="65"/>
      <c r="F159" s="52" t="s">
        <v>18</v>
      </c>
      <c r="G159" s="81"/>
      <c r="H159" s="65"/>
      <c r="I159" s="34" t="str">
        <f t="shared" si="10"/>
        <v/>
      </c>
    </row>
    <row r="160" spans="1:9" ht="24" customHeight="1">
      <c r="A160" s="50" t="s">
        <v>12</v>
      </c>
      <c r="B160" s="119" t="s">
        <v>156</v>
      </c>
      <c r="C160" s="89"/>
      <c r="D160" s="121"/>
      <c r="E160" s="68"/>
      <c r="F160" s="68"/>
      <c r="G160" s="68"/>
      <c r="H160" s="68"/>
      <c r="I160" s="34" t="str">
        <f t="shared" si="10"/>
        <v/>
      </c>
    </row>
    <row r="161" spans="1:11" ht="34.5" customHeight="1">
      <c r="A161" s="50">
        <v>1</v>
      </c>
      <c r="B161" s="118" t="s">
        <v>159</v>
      </c>
      <c r="C161" s="89">
        <v>1</v>
      </c>
      <c r="D161" s="88" t="s">
        <v>22</v>
      </c>
      <c r="E161" s="65"/>
      <c r="F161" s="52" t="s">
        <v>18</v>
      </c>
      <c r="G161" s="81"/>
      <c r="H161" s="65"/>
      <c r="I161" s="34" t="str">
        <f t="shared" si="10"/>
        <v/>
      </c>
    </row>
    <row r="162" spans="1:11" ht="34.5" customHeight="1">
      <c r="A162" s="50">
        <v>2</v>
      </c>
      <c r="B162" s="118" t="s">
        <v>160</v>
      </c>
      <c r="C162" s="89">
        <v>1</v>
      </c>
      <c r="D162" s="88" t="s">
        <v>22</v>
      </c>
      <c r="E162" s="65"/>
      <c r="F162" s="52" t="s">
        <v>18</v>
      </c>
      <c r="G162" s="81"/>
      <c r="H162" s="65"/>
      <c r="I162" s="34" t="str">
        <f t="shared" si="10"/>
        <v/>
      </c>
    </row>
    <row r="163" spans="1:11" ht="34.5" customHeight="1">
      <c r="A163" s="50">
        <v>3</v>
      </c>
      <c r="B163" s="118" t="s">
        <v>161</v>
      </c>
      <c r="C163" s="89">
        <v>1</v>
      </c>
      <c r="D163" s="88" t="s">
        <v>22</v>
      </c>
      <c r="E163" s="65"/>
      <c r="F163" s="52" t="s">
        <v>18</v>
      </c>
      <c r="G163" s="81"/>
      <c r="H163" s="65"/>
      <c r="I163" s="34" t="str">
        <f t="shared" si="10"/>
        <v/>
      </c>
    </row>
    <row r="164" spans="1:11" ht="34.5" customHeight="1">
      <c r="A164" s="50">
        <v>4</v>
      </c>
      <c r="B164" s="118" t="s">
        <v>162</v>
      </c>
      <c r="C164" s="89">
        <v>1</v>
      </c>
      <c r="D164" s="88" t="s">
        <v>22</v>
      </c>
      <c r="E164" s="65"/>
      <c r="F164" s="52" t="s">
        <v>18</v>
      </c>
      <c r="G164" s="81"/>
      <c r="H164" s="65"/>
      <c r="I164" s="34" t="str">
        <f t="shared" si="10"/>
        <v/>
      </c>
    </row>
    <row r="165" spans="1:11" ht="34.5" customHeight="1">
      <c r="A165" s="50">
        <v>5</v>
      </c>
      <c r="B165" s="118" t="s">
        <v>163</v>
      </c>
      <c r="C165" s="89">
        <v>1</v>
      </c>
      <c r="D165" s="88" t="s">
        <v>22</v>
      </c>
      <c r="E165" s="65"/>
      <c r="F165" s="52" t="s">
        <v>18</v>
      </c>
      <c r="G165" s="81"/>
      <c r="H165" s="65"/>
      <c r="I165" s="34" t="str">
        <f t="shared" si="10"/>
        <v/>
      </c>
    </row>
    <row r="166" spans="1:11" ht="34.5" customHeight="1">
      <c r="A166" s="50">
        <v>6</v>
      </c>
      <c r="B166" s="118" t="s">
        <v>164</v>
      </c>
      <c r="C166" s="89">
        <v>1</v>
      </c>
      <c r="D166" s="88" t="s">
        <v>22</v>
      </c>
      <c r="E166" s="65"/>
      <c r="F166" s="52" t="s">
        <v>18</v>
      </c>
      <c r="G166" s="81"/>
      <c r="H166" s="65"/>
      <c r="I166" s="34" t="str">
        <f t="shared" si="10"/>
        <v/>
      </c>
    </row>
    <row r="167" spans="1:11" ht="34.5" customHeight="1">
      <c r="A167" s="50">
        <v>7</v>
      </c>
      <c r="B167" s="118" t="s">
        <v>165</v>
      </c>
      <c r="C167" s="89">
        <v>1</v>
      </c>
      <c r="D167" s="88" t="s">
        <v>22</v>
      </c>
      <c r="E167" s="65"/>
      <c r="F167" s="52" t="s">
        <v>18</v>
      </c>
      <c r="G167" s="81"/>
      <c r="H167" s="65"/>
      <c r="I167" s="34" t="str">
        <f t="shared" si="10"/>
        <v/>
      </c>
    </row>
    <row r="168" spans="1:11" ht="34.5" customHeight="1">
      <c r="A168" s="50">
        <v>8</v>
      </c>
      <c r="B168" s="118" t="s">
        <v>166</v>
      </c>
      <c r="C168" s="89">
        <v>1</v>
      </c>
      <c r="D168" s="88" t="s">
        <v>22</v>
      </c>
      <c r="E168" s="65"/>
      <c r="F168" s="52" t="s">
        <v>18</v>
      </c>
      <c r="G168" s="81"/>
      <c r="H168" s="65"/>
      <c r="I168" s="34" t="str">
        <f t="shared" si="10"/>
        <v/>
      </c>
    </row>
    <row r="169" spans="1:11" ht="34.5" customHeight="1">
      <c r="A169" s="50">
        <v>9</v>
      </c>
      <c r="B169" s="118" t="s">
        <v>167</v>
      </c>
      <c r="C169" s="89">
        <v>1</v>
      </c>
      <c r="D169" s="88" t="s">
        <v>22</v>
      </c>
      <c r="E169" s="65"/>
      <c r="F169" s="52" t="s">
        <v>18</v>
      </c>
      <c r="G169" s="81"/>
      <c r="H169" s="65"/>
      <c r="I169" s="34" t="str">
        <f t="shared" ref="I169:I172" si="13">IF(G169=0,"",ROUND(C169*G169,2))</f>
        <v/>
      </c>
    </row>
    <row r="170" spans="1:11" ht="34.5" customHeight="1">
      <c r="A170" s="50">
        <v>10</v>
      </c>
      <c r="B170" s="118" t="s">
        <v>168</v>
      </c>
      <c r="C170" s="89">
        <v>1</v>
      </c>
      <c r="D170" s="88" t="s">
        <v>22</v>
      </c>
      <c r="E170" s="65"/>
      <c r="F170" s="52" t="s">
        <v>18</v>
      </c>
      <c r="G170" s="81"/>
      <c r="H170" s="65"/>
      <c r="I170" s="34" t="str">
        <f t="shared" si="13"/>
        <v/>
      </c>
      <c r="K170" s="42"/>
    </row>
    <row r="171" spans="1:11" ht="34.5" customHeight="1">
      <c r="A171" s="50">
        <v>11</v>
      </c>
      <c r="B171" s="118" t="s">
        <v>169</v>
      </c>
      <c r="C171" s="89">
        <v>1</v>
      </c>
      <c r="D171" s="88" t="s">
        <v>22</v>
      </c>
      <c r="E171" s="65"/>
      <c r="F171" s="52" t="s">
        <v>18</v>
      </c>
      <c r="G171" s="81"/>
      <c r="H171" s="65"/>
      <c r="I171" s="34" t="str">
        <f t="shared" si="13"/>
        <v/>
      </c>
    </row>
    <row r="172" spans="1:11" ht="34.5" customHeight="1">
      <c r="A172" s="50">
        <v>12</v>
      </c>
      <c r="B172" s="118" t="s">
        <v>170</v>
      </c>
      <c r="C172" s="89">
        <v>1</v>
      </c>
      <c r="D172" s="88" t="s">
        <v>22</v>
      </c>
      <c r="E172" s="65"/>
      <c r="F172" s="52" t="s">
        <v>18</v>
      </c>
      <c r="G172" s="81"/>
      <c r="H172" s="65"/>
      <c r="I172" s="34" t="str">
        <f t="shared" si="13"/>
        <v/>
      </c>
    </row>
    <row r="173" spans="1:11" ht="87.75" customHeight="1">
      <c r="A173" s="127">
        <v>13</v>
      </c>
      <c r="B173" s="128" t="s">
        <v>229</v>
      </c>
      <c r="C173" s="129">
        <f>96.16+31.79</f>
        <v>127.94999999999999</v>
      </c>
      <c r="D173" s="130" t="s">
        <v>17</v>
      </c>
      <c r="E173" s="85" t="s">
        <v>104</v>
      </c>
      <c r="F173" s="57" t="s">
        <v>11</v>
      </c>
      <c r="G173" s="131"/>
      <c r="H173" s="132"/>
      <c r="I173" s="58" t="str">
        <f>IF(G173=0,"",ROUND(C173*G173,2))</f>
        <v/>
      </c>
    </row>
    <row r="174" spans="1:11" ht="29.25" customHeight="1">
      <c r="A174" s="35"/>
      <c r="B174" s="32" t="s">
        <v>56</v>
      </c>
      <c r="C174" s="106"/>
      <c r="D174" s="107"/>
      <c r="E174" s="35"/>
      <c r="F174" s="37"/>
      <c r="G174" s="37"/>
      <c r="H174" s="37"/>
      <c r="I174" s="44">
        <f>SUM(I5:I173)</f>
        <v>0</v>
      </c>
      <c r="J174" s="42"/>
      <c r="K174" s="42"/>
    </row>
    <row r="175" spans="1:11">
      <c r="I175" s="42"/>
    </row>
    <row r="177" spans="4:9">
      <c r="I177" s="42"/>
    </row>
    <row r="178" spans="4:9">
      <c r="I178" s="42"/>
    </row>
    <row r="179" spans="4:9">
      <c r="I179" s="56"/>
    </row>
    <row r="182" spans="4:9">
      <c r="D182" s="45"/>
    </row>
  </sheetData>
  <mergeCells count="8">
    <mergeCell ref="A1:I1"/>
    <mergeCell ref="A2:I2"/>
    <mergeCell ref="A3:A4"/>
    <mergeCell ref="B3:B4"/>
    <mergeCell ref="C3:D4"/>
    <mergeCell ref="E3:E4"/>
    <mergeCell ref="F3:F4"/>
    <mergeCell ref="G3:H3"/>
  </mergeCells>
  <pageMargins left="0.78740157480314965" right="0.23622047244094491" top="0.98425196850393704" bottom="0.98425196850393704" header="0.51181102362204722" footer="0.51181102362204722"/>
  <pageSetup paperSize="9" scale="95" orientation="landscape" r:id="rId1"/>
  <headerFooter alignWithMargins="0">
    <oddHeader>&amp;RO and M of CWSS 2022-23 II call</oddHeader>
    <oddFooter>&amp;LContractor&amp;C&amp;P&amp;RSd/-Chief Engineer, TWAD, MDU</oddFooter>
  </headerFooter>
  <rowBreaks count="1" manualBreakCount="1">
    <brk id="140" max="8" man="1"/>
  </rowBreaks>
  <colBreaks count="1" manualBreakCount="1">
    <brk id="9" max="1048575" man="1"/>
  </colBreaks>
</worksheet>
</file>

<file path=xl/worksheets/sheet5.xml><?xml version="1.0" encoding="utf-8"?>
<worksheet xmlns="http://schemas.openxmlformats.org/spreadsheetml/2006/main" xmlns:r="http://schemas.openxmlformats.org/officeDocument/2006/relationships">
  <dimension ref="A1:K62"/>
  <sheetViews>
    <sheetView view="pageBreakPreview" zoomScaleSheetLayoutView="100" workbookViewId="0">
      <selection activeCell="M5" sqref="M5"/>
    </sheetView>
  </sheetViews>
  <sheetFormatPr defaultRowHeight="12.75"/>
  <cols>
    <col min="1" max="1" width="5.42578125" style="38" customWidth="1"/>
    <col min="2" max="2" width="37.140625" style="30" customWidth="1"/>
    <col min="3" max="3" width="12" style="41" customWidth="1"/>
    <col min="4" max="4" width="8.42578125" style="30" customWidth="1"/>
    <col min="5" max="5" width="14.28515625" style="38" customWidth="1"/>
    <col min="6" max="6" width="10.5703125" style="30" customWidth="1"/>
    <col min="7" max="7" width="14.140625" style="30" customWidth="1"/>
    <col min="8" max="8" width="17.28515625" style="30" customWidth="1"/>
    <col min="9" max="9" width="14.85546875" style="30" customWidth="1"/>
    <col min="10" max="10" width="16.42578125" style="30" customWidth="1"/>
    <col min="11" max="11" width="15" style="30" customWidth="1"/>
    <col min="12" max="16384" width="9.140625" style="30"/>
  </cols>
  <sheetData>
    <row r="1" spans="1:11" ht="24" customHeight="1">
      <c r="A1" s="153" t="s">
        <v>286</v>
      </c>
      <c r="B1" s="153"/>
      <c r="C1" s="153"/>
      <c r="D1" s="153"/>
      <c r="E1" s="153"/>
      <c r="F1" s="153"/>
      <c r="G1" s="153"/>
      <c r="H1" s="153"/>
      <c r="I1" s="153"/>
    </row>
    <row r="2" spans="1:11" ht="35.25" customHeight="1">
      <c r="A2" s="159" t="s">
        <v>285</v>
      </c>
      <c r="B2" s="159"/>
      <c r="C2" s="159"/>
      <c r="D2" s="159"/>
      <c r="E2" s="159"/>
      <c r="F2" s="159"/>
      <c r="G2" s="159"/>
      <c r="H2" s="159"/>
      <c r="I2" s="159"/>
    </row>
    <row r="3" spans="1:11" ht="18.75" customHeight="1">
      <c r="A3" s="155" t="s">
        <v>57</v>
      </c>
      <c r="B3" s="156" t="s">
        <v>0</v>
      </c>
      <c r="C3" s="155" t="s">
        <v>1</v>
      </c>
      <c r="D3" s="155"/>
      <c r="E3" s="158" t="s">
        <v>2</v>
      </c>
      <c r="F3" s="155" t="s">
        <v>3</v>
      </c>
      <c r="G3" s="155" t="s">
        <v>4</v>
      </c>
      <c r="H3" s="155"/>
      <c r="I3" s="39" t="s">
        <v>5</v>
      </c>
    </row>
    <row r="4" spans="1:11" ht="25.5" customHeight="1">
      <c r="A4" s="155"/>
      <c r="B4" s="157"/>
      <c r="C4" s="155"/>
      <c r="D4" s="155"/>
      <c r="E4" s="158"/>
      <c r="F4" s="155"/>
      <c r="G4" s="40" t="s">
        <v>6</v>
      </c>
      <c r="H4" s="47" t="s">
        <v>7</v>
      </c>
      <c r="I4" s="39" t="s">
        <v>8</v>
      </c>
    </row>
    <row r="5" spans="1:11" ht="263.25" customHeight="1">
      <c r="A5" s="59" t="s">
        <v>194</v>
      </c>
      <c r="B5" s="60" t="s">
        <v>55</v>
      </c>
      <c r="C5" s="86"/>
      <c r="D5" s="101"/>
      <c r="E5" s="61"/>
      <c r="F5" s="62"/>
      <c r="G5" s="63"/>
      <c r="H5" s="64"/>
      <c r="I5" s="56" t="str">
        <f t="shared" ref="I5:I6" si="0">IF(G5=0,"",ROUND(C5*G5,2))</f>
        <v/>
      </c>
    </row>
    <row r="6" spans="1:11" ht="147" customHeight="1">
      <c r="A6" s="72" t="s">
        <v>10</v>
      </c>
      <c r="B6" s="66" t="s">
        <v>97</v>
      </c>
      <c r="C6" s="87"/>
      <c r="D6" s="102"/>
      <c r="E6" s="65" t="s">
        <v>103</v>
      </c>
      <c r="F6" s="51"/>
      <c r="G6" s="67"/>
      <c r="H6" s="68"/>
      <c r="I6" s="34" t="str">
        <f t="shared" si="0"/>
        <v/>
      </c>
    </row>
    <row r="7" spans="1:11" ht="47.25" customHeight="1">
      <c r="A7" s="65" t="s">
        <v>195</v>
      </c>
      <c r="B7" s="66" t="s">
        <v>184</v>
      </c>
      <c r="C7" s="89">
        <v>44.777000000000001</v>
      </c>
      <c r="D7" s="94" t="s">
        <v>17</v>
      </c>
      <c r="E7" s="69"/>
      <c r="F7" s="51" t="s">
        <v>11</v>
      </c>
      <c r="G7" s="67"/>
      <c r="H7" s="68"/>
      <c r="I7" s="34" t="str">
        <f t="shared" ref="I7:I45" si="1">IF(G7=0,"",ROUND(C7*G7,2))</f>
        <v/>
      </c>
    </row>
    <row r="8" spans="1:11" ht="45.75" customHeight="1">
      <c r="A8" s="65" t="s">
        <v>196</v>
      </c>
      <c r="B8" s="66" t="s">
        <v>183</v>
      </c>
      <c r="C8" s="87">
        <v>6.1040000000000001</v>
      </c>
      <c r="D8" s="102" t="s">
        <v>17</v>
      </c>
      <c r="E8" s="70"/>
      <c r="F8" s="51" t="s">
        <v>11</v>
      </c>
      <c r="G8" s="71"/>
      <c r="H8" s="68"/>
      <c r="I8" s="34" t="str">
        <f t="shared" si="1"/>
        <v/>
      </c>
      <c r="J8" s="42"/>
    </row>
    <row r="9" spans="1:11" ht="66.75" customHeight="1">
      <c r="A9" s="115" t="s">
        <v>13</v>
      </c>
      <c r="B9" s="66" t="s">
        <v>59</v>
      </c>
      <c r="C9" s="87">
        <v>10</v>
      </c>
      <c r="D9" s="102" t="s">
        <v>106</v>
      </c>
      <c r="E9" s="65" t="s">
        <v>104</v>
      </c>
      <c r="F9" s="51" t="s">
        <v>60</v>
      </c>
      <c r="G9" s="71"/>
      <c r="H9" s="68"/>
      <c r="I9" s="34" t="str">
        <f t="shared" ref="I9:I12" si="2">IF(G9=0,"",ROUND(C9*G9,2))</f>
        <v/>
      </c>
    </row>
    <row r="10" spans="1:11" ht="75" customHeight="1">
      <c r="A10" s="72" t="s">
        <v>14</v>
      </c>
      <c r="B10" s="66" t="s">
        <v>61</v>
      </c>
      <c r="C10" s="87">
        <v>50</v>
      </c>
      <c r="D10" s="102" t="s">
        <v>62</v>
      </c>
      <c r="E10" s="65" t="s">
        <v>104</v>
      </c>
      <c r="F10" s="51" t="s">
        <v>107</v>
      </c>
      <c r="G10" s="71"/>
      <c r="H10" s="68"/>
      <c r="I10" s="34" t="str">
        <f t="shared" si="2"/>
        <v/>
      </c>
    </row>
    <row r="11" spans="1:11" ht="48.75" customHeight="1">
      <c r="A11" s="72" t="s">
        <v>15</v>
      </c>
      <c r="B11" s="66" t="s">
        <v>225</v>
      </c>
      <c r="C11" s="87">
        <v>92</v>
      </c>
      <c r="D11" s="102" t="s">
        <v>106</v>
      </c>
      <c r="E11" s="125" t="s">
        <v>211</v>
      </c>
      <c r="F11" s="51" t="s">
        <v>60</v>
      </c>
      <c r="G11" s="71"/>
      <c r="H11" s="68"/>
      <c r="I11" s="34" t="str">
        <f t="shared" si="2"/>
        <v/>
      </c>
    </row>
    <row r="12" spans="1:11" ht="143.25" customHeight="1">
      <c r="A12" s="72" t="s">
        <v>16</v>
      </c>
      <c r="B12" s="66" t="s">
        <v>226</v>
      </c>
      <c r="C12" s="87">
        <f>28+27</f>
        <v>55</v>
      </c>
      <c r="D12" s="102" t="s">
        <v>63</v>
      </c>
      <c r="E12" s="65" t="s">
        <v>104</v>
      </c>
      <c r="F12" s="51" t="s">
        <v>64</v>
      </c>
      <c r="G12" s="71"/>
      <c r="H12" s="68"/>
      <c r="I12" s="34" t="str">
        <f t="shared" si="2"/>
        <v/>
      </c>
      <c r="K12" s="30" t="e">
        <f>37197.4+#REF!</f>
        <v>#REF!</v>
      </c>
    </row>
    <row r="13" spans="1:11" ht="129" customHeight="1">
      <c r="A13" s="72" t="s">
        <v>65</v>
      </c>
      <c r="B13" s="66" t="s">
        <v>85</v>
      </c>
      <c r="C13" s="87"/>
      <c r="D13" s="102"/>
      <c r="E13" s="65" t="s">
        <v>66</v>
      </c>
      <c r="F13" s="51"/>
      <c r="G13" s="71"/>
      <c r="H13" s="68"/>
      <c r="I13" s="34" t="str">
        <f t="shared" si="1"/>
        <v/>
      </c>
    </row>
    <row r="14" spans="1:11" ht="45" customHeight="1">
      <c r="A14" s="65" t="s">
        <v>195</v>
      </c>
      <c r="B14" s="66" t="s">
        <v>184</v>
      </c>
      <c r="C14" s="87">
        <v>44.777000000000001</v>
      </c>
      <c r="D14" s="102" t="s">
        <v>17</v>
      </c>
      <c r="E14" s="65"/>
      <c r="F14" s="51" t="s">
        <v>11</v>
      </c>
      <c r="G14" s="49"/>
      <c r="H14" s="68"/>
      <c r="I14" s="34" t="str">
        <f t="shared" si="1"/>
        <v/>
      </c>
    </row>
    <row r="15" spans="1:11" ht="45.75" customHeight="1">
      <c r="A15" s="65" t="s">
        <v>196</v>
      </c>
      <c r="B15" s="66" t="s">
        <v>183</v>
      </c>
      <c r="C15" s="87">
        <v>6.1040000000000001</v>
      </c>
      <c r="D15" s="102" t="s">
        <v>17</v>
      </c>
      <c r="E15" s="70"/>
      <c r="F15" s="51" t="s">
        <v>11</v>
      </c>
      <c r="G15" s="71"/>
      <c r="H15" s="68"/>
      <c r="I15" s="34" t="str">
        <f t="shared" si="1"/>
        <v/>
      </c>
      <c r="J15" s="42"/>
    </row>
    <row r="16" spans="1:11" s="31" customFormat="1" ht="261.75" customHeight="1">
      <c r="A16" s="72" t="s">
        <v>199</v>
      </c>
      <c r="B16" s="73" t="s">
        <v>209</v>
      </c>
      <c r="C16" s="91"/>
      <c r="D16" s="103"/>
      <c r="E16" s="76"/>
      <c r="F16" s="72"/>
      <c r="G16" s="75"/>
      <c r="H16" s="77"/>
      <c r="I16" s="46" t="str">
        <f t="shared" si="1"/>
        <v/>
      </c>
    </row>
    <row r="17" spans="1:10" ht="155.25" customHeight="1">
      <c r="A17" s="72" t="s">
        <v>10</v>
      </c>
      <c r="B17" s="66" t="s">
        <v>97</v>
      </c>
      <c r="C17" s="87"/>
      <c r="D17" s="102"/>
      <c r="E17" s="65" t="s">
        <v>103</v>
      </c>
      <c r="F17" s="65"/>
      <c r="G17" s="71"/>
      <c r="H17" s="68"/>
      <c r="I17" s="34" t="str">
        <f t="shared" si="1"/>
        <v/>
      </c>
    </row>
    <row r="18" spans="1:10" ht="45.75" customHeight="1">
      <c r="A18" s="65" t="s">
        <v>195</v>
      </c>
      <c r="B18" s="66" t="s">
        <v>183</v>
      </c>
      <c r="C18" s="87">
        <v>30.52</v>
      </c>
      <c r="D18" s="102" t="s">
        <v>17</v>
      </c>
      <c r="E18" s="65"/>
      <c r="F18" s="51" t="s">
        <v>11</v>
      </c>
      <c r="G18" s="71"/>
      <c r="H18" s="68"/>
      <c r="I18" s="34" t="str">
        <f t="shared" si="1"/>
        <v/>
      </c>
    </row>
    <row r="19" spans="1:10" ht="45.75" customHeight="1">
      <c r="A19" s="65" t="s">
        <v>196</v>
      </c>
      <c r="B19" s="66" t="s">
        <v>184</v>
      </c>
      <c r="C19" s="89">
        <v>41.957000000000001</v>
      </c>
      <c r="D19" s="94" t="s">
        <v>17</v>
      </c>
      <c r="E19" s="69"/>
      <c r="F19" s="51" t="s">
        <v>11</v>
      </c>
      <c r="G19" s="67"/>
      <c r="H19" s="68"/>
      <c r="I19" s="34" t="str">
        <f t="shared" si="1"/>
        <v/>
      </c>
      <c r="J19" s="42"/>
    </row>
    <row r="20" spans="1:10" ht="45.75" customHeight="1">
      <c r="A20" s="72" t="s">
        <v>13</v>
      </c>
      <c r="B20" s="66" t="s">
        <v>228</v>
      </c>
      <c r="C20" s="87">
        <v>10</v>
      </c>
      <c r="D20" s="102"/>
      <c r="E20" s="65" t="s">
        <v>104</v>
      </c>
      <c r="F20" s="51"/>
      <c r="G20" s="71"/>
      <c r="H20" s="68"/>
      <c r="I20" s="34" t="str">
        <f t="shared" si="1"/>
        <v/>
      </c>
    </row>
    <row r="21" spans="1:10" ht="243" customHeight="1">
      <c r="A21" s="72" t="s">
        <v>14</v>
      </c>
      <c r="B21" s="66" t="s">
        <v>175</v>
      </c>
      <c r="C21" s="87"/>
      <c r="D21" s="102"/>
      <c r="E21" s="51" t="s">
        <v>104</v>
      </c>
      <c r="F21" s="51"/>
      <c r="G21" s="71"/>
      <c r="H21" s="68"/>
      <c r="I21" s="34" t="str">
        <f t="shared" si="1"/>
        <v/>
      </c>
      <c r="J21" s="42"/>
    </row>
    <row r="22" spans="1:10" ht="46.5" customHeight="1">
      <c r="A22" s="65" t="s">
        <v>195</v>
      </c>
      <c r="B22" s="78" t="s">
        <v>172</v>
      </c>
      <c r="C22" s="87">
        <v>1</v>
      </c>
      <c r="D22" s="102" t="s">
        <v>22</v>
      </c>
      <c r="E22" s="70"/>
      <c r="F22" s="51" t="s">
        <v>18</v>
      </c>
      <c r="G22" s="71"/>
      <c r="H22" s="68"/>
      <c r="I22" s="34" t="str">
        <f t="shared" si="1"/>
        <v/>
      </c>
      <c r="J22" s="42"/>
    </row>
    <row r="23" spans="1:10" ht="46.5" customHeight="1">
      <c r="A23" s="65" t="s">
        <v>196</v>
      </c>
      <c r="B23" s="78" t="s">
        <v>173</v>
      </c>
      <c r="C23" s="87">
        <v>1</v>
      </c>
      <c r="D23" s="102" t="s">
        <v>22</v>
      </c>
      <c r="E23" s="70"/>
      <c r="F23" s="51" t="s">
        <v>18</v>
      </c>
      <c r="G23" s="71"/>
      <c r="H23" s="68"/>
      <c r="I23" s="34" t="str">
        <f t="shared" si="1"/>
        <v/>
      </c>
      <c r="J23" s="42"/>
    </row>
    <row r="24" spans="1:10" ht="46.5" customHeight="1">
      <c r="A24" s="65" t="s">
        <v>95</v>
      </c>
      <c r="B24" s="78" t="s">
        <v>174</v>
      </c>
      <c r="C24" s="87">
        <v>1</v>
      </c>
      <c r="D24" s="102" t="s">
        <v>22</v>
      </c>
      <c r="E24" s="70"/>
      <c r="F24" s="51" t="s">
        <v>18</v>
      </c>
      <c r="G24" s="71"/>
      <c r="H24" s="68"/>
      <c r="I24" s="34" t="str">
        <f t="shared" si="1"/>
        <v/>
      </c>
    </row>
    <row r="25" spans="1:10" ht="46.5" customHeight="1">
      <c r="A25" s="65" t="s">
        <v>96</v>
      </c>
      <c r="B25" s="78" t="s">
        <v>174</v>
      </c>
      <c r="C25" s="87">
        <v>1</v>
      </c>
      <c r="D25" s="102" t="s">
        <v>22</v>
      </c>
      <c r="E25" s="70"/>
      <c r="F25" s="51" t="s">
        <v>18</v>
      </c>
      <c r="G25" s="71"/>
      <c r="H25" s="68"/>
      <c r="I25" s="34" t="str">
        <f t="shared" si="1"/>
        <v/>
      </c>
    </row>
    <row r="26" spans="1:10" s="31" customFormat="1" ht="124.5" customHeight="1">
      <c r="A26" s="72" t="s">
        <v>15</v>
      </c>
      <c r="B26" s="66" t="s">
        <v>85</v>
      </c>
      <c r="C26" s="91"/>
      <c r="D26" s="103"/>
      <c r="E26" s="72" t="s">
        <v>66</v>
      </c>
      <c r="F26" s="79"/>
      <c r="G26" s="75"/>
      <c r="H26" s="77"/>
      <c r="I26" s="46" t="str">
        <f t="shared" si="1"/>
        <v/>
      </c>
    </row>
    <row r="27" spans="1:10" ht="45.75" customHeight="1">
      <c r="A27" s="65" t="s">
        <v>195</v>
      </c>
      <c r="B27" s="66" t="s">
        <v>183</v>
      </c>
      <c r="C27" s="87">
        <v>30.52</v>
      </c>
      <c r="D27" s="102" t="s">
        <v>17</v>
      </c>
      <c r="E27" s="70"/>
      <c r="F27" s="51" t="s">
        <v>11</v>
      </c>
      <c r="G27" s="71"/>
      <c r="H27" s="68"/>
      <c r="I27" s="34" t="str">
        <f t="shared" si="1"/>
        <v/>
      </c>
    </row>
    <row r="28" spans="1:10" ht="49.5" customHeight="1">
      <c r="A28" s="65" t="s">
        <v>196</v>
      </c>
      <c r="B28" s="66" t="s">
        <v>184</v>
      </c>
      <c r="C28" s="87">
        <v>41.957000000000001</v>
      </c>
      <c r="D28" s="102" t="s">
        <v>17</v>
      </c>
      <c r="E28" s="65"/>
      <c r="F28" s="51" t="s">
        <v>11</v>
      </c>
      <c r="G28" s="71"/>
      <c r="H28" s="68"/>
      <c r="I28" s="34" t="str">
        <f t="shared" si="1"/>
        <v/>
      </c>
    </row>
    <row r="29" spans="1:10" s="31" customFormat="1" ht="246" customHeight="1">
      <c r="A29" s="72" t="s">
        <v>171</v>
      </c>
      <c r="B29" s="66" t="s">
        <v>212</v>
      </c>
      <c r="C29" s="91"/>
      <c r="D29" s="103"/>
      <c r="E29" s="80"/>
      <c r="F29" s="79"/>
      <c r="G29" s="75"/>
      <c r="H29" s="77"/>
      <c r="I29" s="46" t="str">
        <f t="shared" si="1"/>
        <v/>
      </c>
    </row>
    <row r="30" spans="1:10" ht="122.25" customHeight="1">
      <c r="A30" s="72" t="s">
        <v>10</v>
      </c>
      <c r="B30" s="66" t="s">
        <v>98</v>
      </c>
      <c r="C30" s="87"/>
      <c r="D30" s="102"/>
      <c r="E30" s="65" t="s">
        <v>103</v>
      </c>
      <c r="F30" s="51"/>
      <c r="G30" s="71"/>
      <c r="H30" s="68"/>
      <c r="I30" s="34" t="str">
        <f t="shared" si="1"/>
        <v/>
      </c>
    </row>
    <row r="31" spans="1:10" ht="45.75" customHeight="1">
      <c r="A31" s="65" t="s">
        <v>195</v>
      </c>
      <c r="B31" s="66" t="s">
        <v>190</v>
      </c>
      <c r="C31" s="87">
        <v>87.296000000000006</v>
      </c>
      <c r="D31" s="102" t="s">
        <v>17</v>
      </c>
      <c r="E31" s="70"/>
      <c r="F31" s="51" t="s">
        <v>11</v>
      </c>
      <c r="G31" s="71"/>
      <c r="H31" s="68"/>
      <c r="I31" s="34" t="str">
        <f t="shared" si="1"/>
        <v/>
      </c>
    </row>
    <row r="32" spans="1:10" ht="45.75" customHeight="1">
      <c r="A32" s="65" t="s">
        <v>196</v>
      </c>
      <c r="B32" s="66" t="s">
        <v>191</v>
      </c>
      <c r="C32" s="87">
        <v>12.314</v>
      </c>
      <c r="D32" s="102" t="s">
        <v>17</v>
      </c>
      <c r="E32" s="70"/>
      <c r="F32" s="51" t="s">
        <v>11</v>
      </c>
      <c r="G32" s="71"/>
      <c r="H32" s="68"/>
      <c r="I32" s="34" t="str">
        <f t="shared" si="1"/>
        <v/>
      </c>
    </row>
    <row r="33" spans="1:10" ht="80.25" customHeight="1">
      <c r="A33" s="72" t="s">
        <v>13</v>
      </c>
      <c r="B33" s="66" t="s">
        <v>82</v>
      </c>
      <c r="C33" s="93"/>
      <c r="D33" s="94"/>
      <c r="E33" s="65" t="s">
        <v>116</v>
      </c>
      <c r="F33" s="51"/>
      <c r="G33" s="71"/>
      <c r="H33" s="68"/>
      <c r="I33" s="34" t="str">
        <f t="shared" si="1"/>
        <v/>
      </c>
      <c r="J33" s="42"/>
    </row>
    <row r="34" spans="1:10" ht="32.25" customHeight="1">
      <c r="A34" s="65" t="s">
        <v>195</v>
      </c>
      <c r="B34" s="66" t="s">
        <v>67</v>
      </c>
      <c r="C34" s="87">
        <v>2</v>
      </c>
      <c r="D34" s="102" t="s">
        <v>20</v>
      </c>
      <c r="E34" s="70"/>
      <c r="F34" s="51" t="s">
        <v>21</v>
      </c>
      <c r="G34" s="71"/>
      <c r="H34" s="68"/>
      <c r="I34" s="34" t="str">
        <f t="shared" si="1"/>
        <v/>
      </c>
      <c r="J34" s="42"/>
    </row>
    <row r="35" spans="1:10" ht="32.25" customHeight="1">
      <c r="A35" s="65" t="s">
        <v>196</v>
      </c>
      <c r="B35" s="66" t="s">
        <v>68</v>
      </c>
      <c r="C35" s="87">
        <v>8</v>
      </c>
      <c r="D35" s="102" t="s">
        <v>20</v>
      </c>
      <c r="E35" s="70"/>
      <c r="F35" s="51" t="s">
        <v>21</v>
      </c>
      <c r="G35" s="71"/>
      <c r="H35" s="68"/>
      <c r="I35" s="34" t="str">
        <f t="shared" si="1"/>
        <v/>
      </c>
      <c r="J35" s="42"/>
    </row>
    <row r="36" spans="1:10" ht="32.25" customHeight="1">
      <c r="A36" s="65" t="s">
        <v>95</v>
      </c>
      <c r="B36" s="66" t="s">
        <v>69</v>
      </c>
      <c r="C36" s="87">
        <v>20</v>
      </c>
      <c r="D36" s="102" t="s">
        <v>20</v>
      </c>
      <c r="E36" s="70"/>
      <c r="F36" s="51" t="s">
        <v>21</v>
      </c>
      <c r="G36" s="71"/>
      <c r="H36" s="68"/>
      <c r="I36" s="34" t="str">
        <f t="shared" si="1"/>
        <v/>
      </c>
      <c r="J36" s="42"/>
    </row>
    <row r="37" spans="1:10" ht="32.25" customHeight="1">
      <c r="A37" s="65" t="s">
        <v>96</v>
      </c>
      <c r="B37" s="66" t="s">
        <v>70</v>
      </c>
      <c r="C37" s="87">
        <v>8</v>
      </c>
      <c r="D37" s="102" t="s">
        <v>20</v>
      </c>
      <c r="E37" s="70"/>
      <c r="F37" s="51" t="s">
        <v>21</v>
      </c>
      <c r="G37" s="71"/>
      <c r="H37" s="68"/>
      <c r="I37" s="34" t="str">
        <f t="shared" si="1"/>
        <v/>
      </c>
      <c r="J37" s="42"/>
    </row>
    <row r="38" spans="1:10" ht="32.25" customHeight="1">
      <c r="A38" s="65" t="s">
        <v>198</v>
      </c>
      <c r="B38" s="66" t="s">
        <v>71</v>
      </c>
      <c r="C38" s="87">
        <v>24</v>
      </c>
      <c r="D38" s="102" t="s">
        <v>20</v>
      </c>
      <c r="E38" s="70"/>
      <c r="F38" s="51" t="s">
        <v>21</v>
      </c>
      <c r="G38" s="71"/>
      <c r="H38" s="68"/>
      <c r="I38" s="34" t="str">
        <f t="shared" si="1"/>
        <v/>
      </c>
      <c r="J38" s="42"/>
    </row>
    <row r="39" spans="1:10" ht="32.25" customHeight="1">
      <c r="A39" s="65" t="s">
        <v>25</v>
      </c>
      <c r="B39" s="66" t="s">
        <v>193</v>
      </c>
      <c r="C39" s="87">
        <v>4</v>
      </c>
      <c r="D39" s="102" t="s">
        <v>20</v>
      </c>
      <c r="E39" s="70"/>
      <c r="F39" s="51" t="s">
        <v>21</v>
      </c>
      <c r="G39" s="71"/>
      <c r="H39" s="68"/>
      <c r="I39" s="34" t="str">
        <f t="shared" si="1"/>
        <v/>
      </c>
      <c r="J39" s="42"/>
    </row>
    <row r="40" spans="1:10" ht="110.25" customHeight="1">
      <c r="A40" s="72" t="s">
        <v>14</v>
      </c>
      <c r="B40" s="66" t="s">
        <v>182</v>
      </c>
      <c r="C40" s="95"/>
      <c r="D40" s="104"/>
      <c r="E40" s="65" t="s">
        <v>115</v>
      </c>
      <c r="F40" s="51"/>
      <c r="G40" s="81"/>
      <c r="H40" s="65"/>
      <c r="I40" s="34" t="str">
        <f t="shared" si="1"/>
        <v/>
      </c>
      <c r="J40" s="42"/>
    </row>
    <row r="41" spans="1:10" ht="32.25" customHeight="1">
      <c r="A41" s="65" t="s">
        <v>195</v>
      </c>
      <c r="B41" s="66" t="s">
        <v>86</v>
      </c>
      <c r="C41" s="87">
        <v>2</v>
      </c>
      <c r="D41" s="102" t="s">
        <v>22</v>
      </c>
      <c r="E41" s="70"/>
      <c r="F41" s="51" t="s">
        <v>18</v>
      </c>
      <c r="G41" s="71"/>
      <c r="H41" s="68"/>
      <c r="I41" s="34" t="str">
        <f t="shared" si="1"/>
        <v/>
      </c>
      <c r="J41" s="42"/>
    </row>
    <row r="42" spans="1:10" ht="32.25" customHeight="1">
      <c r="A42" s="65" t="s">
        <v>196</v>
      </c>
      <c r="B42" s="66" t="s">
        <v>87</v>
      </c>
      <c r="C42" s="87">
        <v>8</v>
      </c>
      <c r="D42" s="102" t="s">
        <v>22</v>
      </c>
      <c r="E42" s="70"/>
      <c r="F42" s="51" t="s">
        <v>18</v>
      </c>
      <c r="G42" s="71"/>
      <c r="H42" s="68"/>
      <c r="I42" s="34" t="str">
        <f t="shared" si="1"/>
        <v/>
      </c>
      <c r="J42" s="42"/>
    </row>
    <row r="43" spans="1:10" ht="32.25" customHeight="1">
      <c r="A43" s="65" t="s">
        <v>95</v>
      </c>
      <c r="B43" s="66" t="s">
        <v>88</v>
      </c>
      <c r="C43" s="87">
        <v>20</v>
      </c>
      <c r="D43" s="102" t="s">
        <v>22</v>
      </c>
      <c r="E43" s="70"/>
      <c r="F43" s="51" t="s">
        <v>18</v>
      </c>
      <c r="G43" s="71"/>
      <c r="H43" s="68"/>
      <c r="I43" s="34" t="str">
        <f t="shared" si="1"/>
        <v/>
      </c>
      <c r="J43" s="42"/>
    </row>
    <row r="44" spans="1:10" ht="32.25" customHeight="1">
      <c r="A44" s="65" t="s">
        <v>96</v>
      </c>
      <c r="B44" s="66" t="s">
        <v>89</v>
      </c>
      <c r="C44" s="87">
        <v>8</v>
      </c>
      <c r="D44" s="102" t="s">
        <v>22</v>
      </c>
      <c r="E44" s="70"/>
      <c r="F44" s="51" t="s">
        <v>18</v>
      </c>
      <c r="G44" s="71"/>
      <c r="H44" s="68"/>
      <c r="I44" s="34" t="str">
        <f t="shared" si="1"/>
        <v/>
      </c>
      <c r="J44" s="42"/>
    </row>
    <row r="45" spans="1:10" ht="32.25" customHeight="1">
      <c r="A45" s="65" t="s">
        <v>198</v>
      </c>
      <c r="B45" s="66" t="s">
        <v>90</v>
      </c>
      <c r="C45" s="87">
        <v>24</v>
      </c>
      <c r="D45" s="102" t="s">
        <v>22</v>
      </c>
      <c r="E45" s="70"/>
      <c r="F45" s="51" t="s">
        <v>18</v>
      </c>
      <c r="G45" s="71"/>
      <c r="H45" s="68"/>
      <c r="I45" s="34" t="str">
        <f t="shared" si="1"/>
        <v/>
      </c>
      <c r="J45" s="42"/>
    </row>
    <row r="46" spans="1:10" ht="105.75" customHeight="1">
      <c r="A46" s="72" t="s">
        <v>15</v>
      </c>
      <c r="B46" s="66" t="s">
        <v>23</v>
      </c>
      <c r="C46" s="87"/>
      <c r="D46" s="102"/>
      <c r="E46" s="82" t="s">
        <v>104</v>
      </c>
      <c r="F46" s="51"/>
      <c r="G46" s="71"/>
      <c r="H46" s="68"/>
      <c r="I46" s="34" t="str">
        <f t="shared" ref="I46:I61" si="3">IF(G46=0,"",ROUND(C46*G46,2))</f>
        <v/>
      </c>
      <c r="J46" s="42"/>
    </row>
    <row r="47" spans="1:10" ht="32.25" customHeight="1">
      <c r="A47" s="65" t="s">
        <v>195</v>
      </c>
      <c r="B47" s="66" t="s">
        <v>67</v>
      </c>
      <c r="C47" s="87">
        <v>1</v>
      </c>
      <c r="D47" s="102" t="s">
        <v>22</v>
      </c>
      <c r="E47" s="70"/>
      <c r="F47" s="51" t="s">
        <v>18</v>
      </c>
      <c r="G47" s="71"/>
      <c r="H47" s="68"/>
      <c r="I47" s="34" t="str">
        <f t="shared" si="3"/>
        <v/>
      </c>
      <c r="J47" s="42"/>
    </row>
    <row r="48" spans="1:10" ht="32.25" customHeight="1">
      <c r="A48" s="65" t="s">
        <v>196</v>
      </c>
      <c r="B48" s="66" t="s">
        <v>68</v>
      </c>
      <c r="C48" s="87">
        <v>4</v>
      </c>
      <c r="D48" s="102" t="s">
        <v>22</v>
      </c>
      <c r="E48" s="70"/>
      <c r="F48" s="51" t="s">
        <v>18</v>
      </c>
      <c r="G48" s="71"/>
      <c r="H48" s="68"/>
      <c r="I48" s="34" t="str">
        <f t="shared" si="3"/>
        <v/>
      </c>
      <c r="J48" s="42"/>
    </row>
    <row r="49" spans="1:10" ht="32.25" customHeight="1">
      <c r="A49" s="65" t="s">
        <v>95</v>
      </c>
      <c r="B49" s="66" t="s">
        <v>69</v>
      </c>
      <c r="C49" s="87">
        <v>12</v>
      </c>
      <c r="D49" s="102" t="s">
        <v>22</v>
      </c>
      <c r="E49" s="70"/>
      <c r="F49" s="51" t="s">
        <v>18</v>
      </c>
      <c r="G49" s="71"/>
      <c r="H49" s="68"/>
      <c r="I49" s="34" t="str">
        <f t="shared" si="3"/>
        <v/>
      </c>
      <c r="J49" s="42"/>
    </row>
    <row r="50" spans="1:10" ht="32.25" customHeight="1">
      <c r="A50" s="65" t="s">
        <v>96</v>
      </c>
      <c r="B50" s="66" t="s">
        <v>70</v>
      </c>
      <c r="C50" s="87">
        <v>4</v>
      </c>
      <c r="D50" s="102" t="s">
        <v>22</v>
      </c>
      <c r="E50" s="70"/>
      <c r="F50" s="51" t="s">
        <v>18</v>
      </c>
      <c r="G50" s="71"/>
      <c r="H50" s="68"/>
      <c r="I50" s="34" t="str">
        <f t="shared" si="3"/>
        <v/>
      </c>
      <c r="J50" s="42"/>
    </row>
    <row r="51" spans="1:10" ht="32.25" customHeight="1">
      <c r="A51" s="65" t="s">
        <v>198</v>
      </c>
      <c r="B51" s="66" t="s">
        <v>71</v>
      </c>
      <c r="C51" s="87">
        <v>14</v>
      </c>
      <c r="D51" s="102" t="s">
        <v>22</v>
      </c>
      <c r="E51" s="70"/>
      <c r="F51" s="51" t="s">
        <v>18</v>
      </c>
      <c r="G51" s="71"/>
      <c r="H51" s="68"/>
      <c r="I51" s="34" t="str">
        <f t="shared" si="3"/>
        <v/>
      </c>
      <c r="J51" s="42"/>
    </row>
    <row r="52" spans="1:10" ht="32.25" customHeight="1">
      <c r="A52" s="65" t="s">
        <v>25</v>
      </c>
      <c r="B52" s="66" t="s">
        <v>192</v>
      </c>
      <c r="C52" s="87">
        <v>2</v>
      </c>
      <c r="D52" s="102" t="s">
        <v>22</v>
      </c>
      <c r="E52" s="70"/>
      <c r="F52" s="51" t="s">
        <v>18</v>
      </c>
      <c r="G52" s="71"/>
      <c r="H52" s="68"/>
      <c r="I52" s="34" t="str">
        <f t="shared" si="3"/>
        <v/>
      </c>
      <c r="J52" s="42"/>
    </row>
    <row r="53" spans="1:10" ht="114.75">
      <c r="A53" s="72" t="s">
        <v>16</v>
      </c>
      <c r="B53" s="66" t="s">
        <v>85</v>
      </c>
      <c r="C53" s="87">
        <v>87.296000000000006</v>
      </c>
      <c r="D53" s="102" t="s">
        <v>17</v>
      </c>
      <c r="E53" s="65" t="s">
        <v>66</v>
      </c>
      <c r="F53" s="51" t="s">
        <v>11</v>
      </c>
      <c r="G53" s="71"/>
      <c r="H53" s="68"/>
      <c r="I53" s="34" t="str">
        <f t="shared" si="3"/>
        <v/>
      </c>
      <c r="J53" s="42"/>
    </row>
    <row r="54" spans="1:10" s="31" customFormat="1" ht="187.5" customHeight="1">
      <c r="A54" s="72" t="s">
        <v>200</v>
      </c>
      <c r="B54" s="66" t="s">
        <v>99</v>
      </c>
      <c r="C54" s="91"/>
      <c r="D54" s="103"/>
      <c r="E54" s="72" t="s">
        <v>104</v>
      </c>
      <c r="F54" s="79"/>
      <c r="G54" s="75"/>
      <c r="H54" s="77"/>
      <c r="I54" s="46" t="str">
        <f t="shared" si="3"/>
        <v/>
      </c>
    </row>
    <row r="55" spans="1:10" ht="86.25" customHeight="1">
      <c r="A55" s="72" t="s">
        <v>10</v>
      </c>
      <c r="B55" s="66" t="s">
        <v>176</v>
      </c>
      <c r="C55" s="87"/>
      <c r="D55" s="102"/>
      <c r="E55" s="65"/>
      <c r="F55" s="52"/>
      <c r="G55" s="81"/>
      <c r="H55" s="65"/>
      <c r="I55" s="34" t="str">
        <f t="shared" si="3"/>
        <v/>
      </c>
    </row>
    <row r="56" spans="1:10" ht="74.25" customHeight="1">
      <c r="A56" s="65" t="s">
        <v>13</v>
      </c>
      <c r="B56" s="66" t="s">
        <v>177</v>
      </c>
      <c r="C56" s="87"/>
      <c r="D56" s="94"/>
      <c r="E56" s="69"/>
      <c r="F56" s="52"/>
      <c r="G56" s="34"/>
      <c r="H56" s="50"/>
      <c r="I56" s="34" t="str">
        <f t="shared" si="3"/>
        <v/>
      </c>
    </row>
    <row r="57" spans="1:10" ht="32.25" customHeight="1">
      <c r="A57" s="65" t="s">
        <v>196</v>
      </c>
      <c r="B57" s="66" t="s">
        <v>179</v>
      </c>
      <c r="C57" s="95">
        <v>1</v>
      </c>
      <c r="D57" s="94" t="s">
        <v>22</v>
      </c>
      <c r="E57" s="51"/>
      <c r="F57" s="52" t="s">
        <v>18</v>
      </c>
      <c r="G57" s="34"/>
      <c r="H57" s="51"/>
      <c r="I57" s="34" t="str">
        <f t="shared" si="3"/>
        <v/>
      </c>
    </row>
    <row r="58" spans="1:10" ht="86.25" customHeight="1">
      <c r="A58" s="72" t="s">
        <v>14</v>
      </c>
      <c r="B58" s="66" t="s">
        <v>180</v>
      </c>
      <c r="C58" s="87"/>
      <c r="D58" s="94"/>
      <c r="E58" s="69"/>
      <c r="F58" s="52"/>
      <c r="G58" s="34"/>
      <c r="H58" s="50"/>
      <c r="I58" s="34" t="str">
        <f t="shared" si="3"/>
        <v/>
      </c>
    </row>
    <row r="59" spans="1:10" ht="30.75" customHeight="1">
      <c r="A59" s="65" t="s">
        <v>195</v>
      </c>
      <c r="B59" s="66" t="s">
        <v>178</v>
      </c>
      <c r="C59" s="97">
        <v>1</v>
      </c>
      <c r="D59" s="94" t="s">
        <v>22</v>
      </c>
      <c r="E59" s="51"/>
      <c r="F59" s="52" t="s">
        <v>18</v>
      </c>
      <c r="G59" s="34"/>
      <c r="H59" s="51"/>
      <c r="I59" s="34" t="str">
        <f t="shared" si="3"/>
        <v/>
      </c>
    </row>
    <row r="60" spans="1:10" ht="186" customHeight="1">
      <c r="A60" s="72" t="s">
        <v>15</v>
      </c>
      <c r="B60" s="66" t="s">
        <v>76</v>
      </c>
      <c r="C60" s="97"/>
      <c r="D60" s="94"/>
      <c r="E60" s="52"/>
      <c r="F60" s="52"/>
      <c r="G60" s="81"/>
      <c r="H60" s="49"/>
      <c r="I60" s="34" t="str">
        <f t="shared" si="3"/>
        <v/>
      </c>
    </row>
    <row r="61" spans="1:10" ht="30.75" customHeight="1">
      <c r="A61" s="65" t="s">
        <v>195</v>
      </c>
      <c r="B61" s="66" t="s">
        <v>181</v>
      </c>
      <c r="C61" s="89">
        <v>1</v>
      </c>
      <c r="D61" s="94" t="s">
        <v>22</v>
      </c>
      <c r="E61" s="51"/>
      <c r="F61" s="52" t="s">
        <v>18</v>
      </c>
      <c r="G61" s="34"/>
      <c r="H61" s="51"/>
      <c r="I61" s="34" t="str">
        <f t="shared" si="3"/>
        <v/>
      </c>
    </row>
    <row r="62" spans="1:10" ht="29.25" customHeight="1">
      <c r="A62" s="53"/>
      <c r="B62" s="48" t="s">
        <v>56</v>
      </c>
      <c r="C62" s="100"/>
      <c r="D62" s="105"/>
      <c r="E62" s="53"/>
      <c r="F62" s="54"/>
      <c r="G62" s="54"/>
      <c r="H62" s="54"/>
      <c r="I62" s="55">
        <f>SUM(I5:I61)</f>
        <v>0</v>
      </c>
    </row>
  </sheetData>
  <mergeCells count="8">
    <mergeCell ref="A1:I1"/>
    <mergeCell ref="A2:I2"/>
    <mergeCell ref="A3:A4"/>
    <mergeCell ref="B3:B4"/>
    <mergeCell ref="C3:D4"/>
    <mergeCell ref="E3:E4"/>
    <mergeCell ref="F3:F4"/>
    <mergeCell ref="G3:H3"/>
  </mergeCells>
  <pageMargins left="0.98425196850393704" right="0.47244094488188981" top="0.98425196850393704" bottom="0.98425196850393704" header="0.51181102362204722" footer="0.51181102362204722"/>
  <pageSetup paperSize="9" scale="95" orientation="landscape" r:id="rId1"/>
  <headerFooter alignWithMargins="0">
    <oddHeader>&amp;RO and M of CWSS 2022-23 II call</oddHeader>
    <oddFooter>&amp;LContractor&amp;C&amp;P&amp;RSd/-Chief Engineer, TWAD, MDU</oddFooter>
  </headerFooter>
  <rowBreaks count="1" manualBreakCount="1">
    <brk id="45" max="8" man="1"/>
  </rowBreaks>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folder</vt:lpstr>
      <vt:lpstr>BillofQty </vt:lpstr>
      <vt:lpstr>General Abstract</vt:lpstr>
      <vt:lpstr>A1</vt:lpstr>
      <vt:lpstr>A2</vt:lpstr>
      <vt:lpstr>'A1'!Print_Area</vt:lpstr>
      <vt:lpstr>'A2'!Print_Area</vt:lpstr>
      <vt:lpstr>'BillofQty '!Print_Area</vt:lpstr>
      <vt:lpstr>'A1'!Print_Titles</vt:lpstr>
      <vt:lpstr>'A2'!Print_Titles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DELL</cp:lastModifiedBy>
  <cp:lastPrinted>2022-06-28T15:16:36Z</cp:lastPrinted>
  <dcterms:created xsi:type="dcterms:W3CDTF">2007-12-31T19:35:21Z</dcterms:created>
  <dcterms:modified xsi:type="dcterms:W3CDTF">2022-06-28T15:21:39Z</dcterms:modified>
</cp:coreProperties>
</file>